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<sst xmlns="http://schemas.openxmlformats.org/spreadsheetml/2006/main" count="115" uniqueCount="73">
  <si>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Przesyłki krajowe</t>
  </si>
  <si>
    <t>Lp</t>
  </si>
  <si>
    <t>Rodzaj przesyłki</t>
  </si>
  <si>
    <t>Waga przesyłki</t>
  </si>
  <si>
    <t>Cena jednostkowa (netto)</t>
  </si>
  <si>
    <t>Cena jednostkowa (brutto)</t>
  </si>
  <si>
    <t>Razem wartość brutto (Gabaryt A i B) {(4x10)+(5x11)}</t>
  </si>
  <si>
    <t>Gabaryt A</t>
  </si>
  <si>
    <t>Gabaryt B</t>
  </si>
  <si>
    <t>Przesyłki nierejestrowane ekonomiczne (list zwykły)</t>
  </si>
  <si>
    <t>do 50 g</t>
  </si>
  <si>
    <t>ponad 1000 g do 2000 g</t>
  </si>
  <si>
    <t>Przesyłki nierejestrowane priorytetowe (list zwykły priorytetowy)</t>
  </si>
  <si>
    <t>Przesyłki rejestrowane niebędące przesyłkami najszybszej kategorii (list polecony)</t>
  </si>
  <si>
    <t>Przesyłki rejestrowane niebędące przesyłkami najszybszej kategorii (list polecony ze zwrotnym potwierdzeniem odbioru)</t>
  </si>
  <si>
    <t>Przesyłki rejestrowane najszybszej kategorii (list polecony priotytetowy)</t>
  </si>
  <si>
    <t>Przesyłki rejestrowane najszybszej kategorii (list polecony priorytetowy ze zwrotnym potwierdzeniem odbioru)</t>
  </si>
  <si>
    <t>Przesyłki rejestrowane niebędące przesyłkami najszybszej kategorii z zadeklarowaną wartością (do 50 zł)</t>
  </si>
  <si>
    <t>Paczki rejestrowane niebędące paczkami najszybszej kategorii (paczka zwykła)</t>
  </si>
  <si>
    <t>do 1 kg</t>
  </si>
  <si>
    <t>ponad 1 kg do 2 kg</t>
  </si>
  <si>
    <t>ponad 2 kg do 5 kg</t>
  </si>
  <si>
    <t>ponad 5 kg do 10 kg</t>
  </si>
  <si>
    <t>Paczki rejestrowane najszybszej kategorii (paczka priorytetowa)</t>
  </si>
  <si>
    <t>Przesyłki pobraniowe niebędące przesyłkami najszybszej kategorii</t>
  </si>
  <si>
    <t>ponad 0,5 kg do 1 kg</t>
  </si>
  <si>
    <t>Przesyłki zagraniczne</t>
  </si>
  <si>
    <t>Cena jednostkowa netto (oferta operatora pocztowego)</t>
  </si>
  <si>
    <t>Cena jednostkowa brutto (oferta operatora pocztowego)</t>
  </si>
  <si>
    <t>Strefa A</t>
  </si>
  <si>
    <t>Strefa B</t>
  </si>
  <si>
    <t>Strefa C</t>
  </si>
  <si>
    <t>Strefa D</t>
  </si>
  <si>
    <t>Przesyłki nierejestrowane ekonomiczne w obrocie zagranicznym (list zwykły zagraniczny)</t>
  </si>
  <si>
    <t>Przesyłki nierejestrowane priorytetowe w obrocie zagranicznym (list zwykły priorytetowy zagraniczny)</t>
  </si>
  <si>
    <t>Lp.</t>
  </si>
  <si>
    <t>% VAT</t>
  </si>
  <si>
    <t>1.</t>
  </si>
  <si>
    <t>Oferta Wykonawcy:</t>
  </si>
  <si>
    <t>Pozostałe usługi pocztowe</t>
  </si>
  <si>
    <t>Ilość (miesięcy)</t>
  </si>
  <si>
    <t xml:space="preserve">opłata miesięczna netto </t>
  </si>
  <si>
    <t xml:space="preserve">opłata miesięczna brutto </t>
  </si>
  <si>
    <t>Podane ilości przesyłek służą wyłącznie do oceny ofert</t>
  </si>
  <si>
    <t>Razem wartość brutto {(4x13)+(5x14)+(6x15)+(7x16)}</t>
  </si>
  <si>
    <t>Pieczęć Wykonawcy</t>
  </si>
  <si>
    <t>………………………….</t>
  </si>
  <si>
    <t>dnia………………………</t>
  </si>
  <si>
    <t>……………………………………………………….</t>
  </si>
  <si>
    <t>(pieczątka i podpis Wykonawcy lub upoważnionego przedstawiciela)</t>
  </si>
  <si>
    <t xml:space="preserve">Razem wartość zamówienia brutto: A + B + C </t>
  </si>
  <si>
    <t>%VAT</t>
  </si>
  <si>
    <r>
      <t>1.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</si>
  <si>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2.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</si>
  <si>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3.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</si>
  <si>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4.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</si>
  <si>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5.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</si>
  <si>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6.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</si>
  <si>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7.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</si>
  <si>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8.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</si>
  <si>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9.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</si>
  <si>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10.</t>
    </r>
    <r>
      <rPr>
        <b/>
        <sz val="8"/>
        <rFont val="Times New Roman"/>
        <family val="1"/>
      </rPr>
      <t xml:space="preserve">  </t>
    </r>
    <r>
      <rPr>
        <b/>
        <sz val="8"/>
        <rFont val="Verdana"/>
        <family val="2"/>
      </rPr>
      <t> </t>
    </r>
  </si>
  <si>
    <t>do 350g</t>
  </si>
  <si>
    <t>ponad 350g do 1000g</t>
  </si>
  <si>
    <r>
      <t>C</t>
    </r>
    <r>
      <rPr>
        <b/>
        <sz val="8"/>
        <rFont val="Verdana"/>
        <family val="2"/>
      </rPr>
      <t xml:space="preserve"> - </t>
    </r>
    <r>
      <rPr>
        <b/>
        <sz val="7"/>
        <rFont val="Verdana"/>
        <family val="2"/>
      </rPr>
      <t>Razem wartość brutto w okresie 10 miesięcy (3 x 6)</t>
    </r>
  </si>
  <si>
    <r>
      <t>B</t>
    </r>
    <r>
      <rPr>
        <b/>
        <sz val="10"/>
        <rFont val="Arial"/>
        <family val="2"/>
      </rPr>
      <t xml:space="preserve"> - Razem wartość brutto w okresie 12 miesięcy:</t>
    </r>
  </si>
  <si>
    <r>
      <t>A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-Razem wartość brutto w okresie 12 miesięcy:</t>
    </r>
  </si>
  <si>
    <t xml:space="preserve">Formularz rzeczowo-cenowy </t>
  </si>
  <si>
    <t>Załącznik nr 1</t>
  </si>
  <si>
    <t>Prognozowana ilość wysyłanych przesyłek w okresie 12 miesiący*</t>
  </si>
  <si>
    <t>* Podane ilości przesyłek służą wyłącznie do oceny ofert</t>
  </si>
  <si>
    <t>Usługa odbioru przesyłek z siedziby Zamawiającego, świadczona 5 dni w tygodniu</t>
  </si>
  <si>
    <t>Prognozowana ilość wysyłanych przesyłek w okresie 12 miesięcy*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</si>
</sst>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#,##0.00\ &quot;zł&quot;"/>
    <numFmt numFmtId="174" formatCode="#,##0.00\ _z_ł"/>
    <numFmt numFmtId="175" formatCode="#,##0\ &quot;zł&quot;"/>
  </numFmts>
  <fonts count="62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6"/>
      <name val="Verdana"/>
      <family val="2"/>
    </font>
    <font>
      <i/>
      <sz val="6"/>
      <name val="Arial"/>
      <family val="2"/>
    </font>
    <font>
      <b/>
      <sz val="12"/>
      <name val="Verdana"/>
      <family val="2"/>
    </font>
    <font>
      <sz val="7"/>
      <name val="Verdana"/>
      <family val="2"/>
    </font>
    <font>
      <b/>
      <sz val="10"/>
      <name val="Arial CE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0"/>
      <name val="Verdana"/>
      <family val="2"/>
    </font>
    <font>
      <b/>
      <sz val="7"/>
      <name val="Verdana"/>
      <family val="2"/>
    </font>
    <font>
      <sz val="8"/>
      <name val="Arial CE"/>
      <family val="0"/>
    </font>
    <font>
      <b/>
      <sz val="18"/>
      <name val="Verdana"/>
      <family val="2"/>
    </font>
    <font>
      <sz val="10"/>
      <name val="Arial"/>
      <family val="2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8"/>
      <color indexed="10"/>
      <name val="Verdana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8"/>
      <color rgb="FFFF0000"/>
      <name val="Verdana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/>
    </xf>
    <xf numFmtId="0" fontId="7" fillId="0" borderId="14" xfId="0" applyFont="1" applyFill="1" applyBorder="1" applyAlignment="1">
      <alignment vertical="top" wrapText="1"/>
    </xf>
    <xf numFmtId="173" fontId="17" fillId="0" borderId="10" xfId="0" applyNumberFormat="1" applyFont="1" applyBorder="1" applyAlignment="1">
      <alignment horizontal="right" vertical="top"/>
    </xf>
    <xf numFmtId="173" fontId="17" fillId="0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left" vertical="top"/>
    </xf>
    <xf numFmtId="173" fontId="17" fillId="0" borderId="13" xfId="0" applyNumberFormat="1" applyFont="1" applyBorder="1" applyAlignment="1">
      <alignment horizontal="right" vertical="top"/>
    </xf>
    <xf numFmtId="173" fontId="17" fillId="0" borderId="12" xfId="0" applyNumberFormat="1" applyFont="1" applyBorder="1" applyAlignment="1">
      <alignment vertical="top"/>
    </xf>
    <xf numFmtId="173" fontId="17" fillId="0" borderId="14" xfId="0" applyNumberFormat="1" applyFont="1" applyBorder="1" applyAlignment="1">
      <alignment vertical="top"/>
    </xf>
    <xf numFmtId="173" fontId="17" fillId="0" borderId="15" xfId="0" applyNumberFormat="1" applyFont="1" applyBorder="1" applyAlignment="1">
      <alignment horizontal="right" vertical="top"/>
    </xf>
    <xf numFmtId="173" fontId="17" fillId="0" borderId="12" xfId="0" applyNumberFormat="1" applyFont="1" applyBorder="1" applyAlignment="1">
      <alignment horizontal="right" vertical="top"/>
    </xf>
    <xf numFmtId="173" fontId="17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 horizontal="right" vertical="center"/>
    </xf>
    <xf numFmtId="9" fontId="17" fillId="0" borderId="10" xfId="0" applyNumberFormat="1" applyFont="1" applyBorder="1" applyAlignment="1">
      <alignment horizontal="right" vertical="top"/>
    </xf>
    <xf numFmtId="9" fontId="17" fillId="0" borderId="11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center"/>
    </xf>
    <xf numFmtId="173" fontId="0" fillId="0" borderId="0" xfId="0" applyNumberFormat="1" applyAlignment="1">
      <alignment/>
    </xf>
    <xf numFmtId="9" fontId="7" fillId="0" borderId="14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9" fontId="7" fillId="0" borderId="10" xfId="0" applyNumberFormat="1" applyFont="1" applyBorder="1" applyAlignment="1">
      <alignment vertical="center"/>
    </xf>
    <xf numFmtId="173" fontId="17" fillId="0" borderId="0" xfId="0" applyNumberFormat="1" applyFont="1" applyAlignment="1">
      <alignment/>
    </xf>
    <xf numFmtId="0" fontId="7" fillId="0" borderId="12" xfId="0" applyFont="1" applyFill="1" applyBorder="1" applyAlignment="1">
      <alignment horizontal="left" vertical="top" wrapText="1"/>
    </xf>
    <xf numFmtId="44" fontId="17" fillId="0" borderId="10" xfId="0" applyNumberFormat="1" applyFont="1" applyBorder="1" applyAlignment="1">
      <alignment horizontal="right" vertical="top"/>
    </xf>
    <xf numFmtId="44" fontId="12" fillId="33" borderId="10" xfId="0" applyNumberFormat="1" applyFont="1" applyFill="1" applyBorder="1" applyAlignment="1">
      <alignment vertical="center"/>
    </xf>
    <xf numFmtId="44" fontId="17" fillId="0" borderId="10" xfId="0" applyNumberFormat="1" applyFont="1" applyFill="1" applyBorder="1" applyAlignment="1">
      <alignment/>
    </xf>
    <xf numFmtId="44" fontId="17" fillId="0" borderId="11" xfId="0" applyNumberFormat="1" applyFont="1" applyFill="1" applyBorder="1" applyAlignment="1">
      <alignment/>
    </xf>
    <xf numFmtId="44" fontId="12" fillId="33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right" vertical="center"/>
    </xf>
    <xf numFmtId="44" fontId="19" fillId="0" borderId="13" xfId="0" applyNumberFormat="1" applyFont="1" applyBorder="1" applyAlignment="1">
      <alignment horizontal="right" vertical="center"/>
    </xf>
    <xf numFmtId="44" fontId="7" fillId="0" borderId="11" xfId="0" applyNumberFormat="1" applyFont="1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4" fontId="10" fillId="33" borderId="11" xfId="0" applyNumberFormat="1" applyFont="1" applyFill="1" applyBorder="1" applyAlignment="1">
      <alignment horizontal="center" vertical="center"/>
    </xf>
    <xf numFmtId="44" fontId="10" fillId="33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4" fontId="6" fillId="33" borderId="11" xfId="0" applyNumberFormat="1" applyFont="1" applyFill="1" applyBorder="1" applyAlignment="1">
      <alignment horizontal="right" vertical="center"/>
    </xf>
    <xf numFmtId="44" fontId="2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0" borderId="20" xfId="0" applyFont="1" applyBorder="1" applyAlignment="1">
      <alignment/>
    </xf>
    <xf numFmtId="0" fontId="59" fillId="0" borderId="13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top" wrapText="1"/>
    </xf>
    <xf numFmtId="0" fontId="1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Layout" workbookViewId="0" topLeftCell="A43">
      <selection activeCell="R1" sqref="R1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20.75390625" style="0" customWidth="1"/>
    <col min="10" max="10" width="9.375" style="0" bestFit="1" customWidth="1"/>
    <col min="12" max="12" width="16.625" style="3" customWidth="1"/>
    <col min="17" max="17" width="23.875" style="0" customWidth="1"/>
  </cols>
  <sheetData>
    <row r="1" spans="1:18" ht="39" customHeight="1">
      <c r="A1" s="36" t="s">
        <v>45</v>
      </c>
      <c r="B1" s="36"/>
      <c r="K1" s="79"/>
      <c r="L1" s="79"/>
      <c r="R1" t="s">
        <v>68</v>
      </c>
    </row>
    <row r="2" spans="1:21" ht="18.75" customHeight="1">
      <c r="A2" s="121" t="s">
        <v>67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  <c r="M2" s="30"/>
      <c r="N2" s="30"/>
      <c r="O2" s="30"/>
      <c r="P2" s="30"/>
      <c r="Q2" s="30"/>
      <c r="R2" s="30"/>
      <c r="S2" s="30"/>
      <c r="T2" s="30"/>
      <c r="U2" s="30"/>
    </row>
    <row r="3" spans="1:12" ht="15" customHeight="1">
      <c r="A3" s="81" t="s">
        <v>43</v>
      </c>
      <c r="B3" s="81"/>
      <c r="C3" s="81"/>
      <c r="D3" s="81"/>
      <c r="E3" s="1"/>
      <c r="F3" s="1"/>
      <c r="G3" s="1"/>
      <c r="H3" s="1"/>
      <c r="I3" s="1"/>
      <c r="J3" s="1"/>
      <c r="K3" s="1"/>
      <c r="L3" s="2"/>
    </row>
    <row r="4" spans="1:2" ht="12.75">
      <c r="A4" s="80" t="s">
        <v>0</v>
      </c>
      <c r="B4" s="80"/>
    </row>
    <row r="5" spans="1:12" ht="40.5" customHeight="1">
      <c r="A5" s="124" t="s">
        <v>1</v>
      </c>
      <c r="B5" s="124" t="s">
        <v>2</v>
      </c>
      <c r="C5" s="124" t="s">
        <v>3</v>
      </c>
      <c r="D5" s="108" t="s">
        <v>69</v>
      </c>
      <c r="E5" s="110"/>
      <c r="F5" s="83" t="s">
        <v>4</v>
      </c>
      <c r="G5" s="84"/>
      <c r="H5" s="83" t="s">
        <v>36</v>
      </c>
      <c r="I5" s="84"/>
      <c r="J5" s="83" t="s">
        <v>5</v>
      </c>
      <c r="K5" s="123"/>
      <c r="L5" s="107" t="s">
        <v>6</v>
      </c>
    </row>
    <row r="6" spans="1:12" ht="11.25" customHeight="1">
      <c r="A6" s="125"/>
      <c r="B6" s="125"/>
      <c r="C6" s="125"/>
      <c r="D6" s="4" t="s">
        <v>7</v>
      </c>
      <c r="E6" s="5" t="s">
        <v>8</v>
      </c>
      <c r="F6" s="4" t="s">
        <v>7</v>
      </c>
      <c r="G6" s="5" t="s">
        <v>8</v>
      </c>
      <c r="H6" s="4" t="s">
        <v>7</v>
      </c>
      <c r="I6" s="5" t="s">
        <v>8</v>
      </c>
      <c r="J6" s="4" t="s">
        <v>7</v>
      </c>
      <c r="K6" s="4" t="s">
        <v>8</v>
      </c>
      <c r="L6" s="107"/>
    </row>
    <row r="7" spans="1:12" ht="9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7">
        <v>6</v>
      </c>
      <c r="G7" s="7">
        <v>7</v>
      </c>
      <c r="H7" s="7">
        <v>8</v>
      </c>
      <c r="I7" s="8">
        <v>9</v>
      </c>
      <c r="J7" s="7">
        <v>10</v>
      </c>
      <c r="K7" s="7">
        <v>11</v>
      </c>
      <c r="L7" s="7">
        <v>12</v>
      </c>
    </row>
    <row r="8" spans="1:12" s="36" customFormat="1" ht="12.75" customHeight="1">
      <c r="A8" s="77" t="s">
        <v>52</v>
      </c>
      <c r="B8" s="85" t="s">
        <v>9</v>
      </c>
      <c r="C8" s="9" t="s">
        <v>62</v>
      </c>
      <c r="D8" s="10">
        <v>35000</v>
      </c>
      <c r="E8" s="10">
        <v>0</v>
      </c>
      <c r="F8" s="50"/>
      <c r="G8" s="46"/>
      <c r="H8" s="58"/>
      <c r="I8" s="59"/>
      <c r="J8" s="69">
        <f>F8+(F8*H8)</f>
        <v>0</v>
      </c>
      <c r="K8" s="69">
        <f>G8+(G8*I8)</f>
        <v>0</v>
      </c>
      <c r="L8" s="69">
        <f>(D8*J8)+(E8*K8)</f>
        <v>0</v>
      </c>
    </row>
    <row r="9" spans="1:12" s="36" customFormat="1" ht="12.75" customHeight="1">
      <c r="A9" s="82"/>
      <c r="B9" s="75"/>
      <c r="C9" s="9" t="s">
        <v>63</v>
      </c>
      <c r="D9" s="10">
        <v>50</v>
      </c>
      <c r="E9" s="10">
        <v>0</v>
      </c>
      <c r="F9" s="50"/>
      <c r="G9" s="46"/>
      <c r="H9" s="58"/>
      <c r="I9" s="59"/>
      <c r="J9" s="69">
        <f aca="true" t="shared" si="0" ref="J9:J35">F9+(F9*H9)</f>
        <v>0</v>
      </c>
      <c r="K9" s="69">
        <f aca="true" t="shared" si="1" ref="K9:K35">G9+(G9*I9)</f>
        <v>0</v>
      </c>
      <c r="L9" s="69">
        <f aca="true" t="shared" si="2" ref="L9:L36">(D9*J9)+(E9*K9)</f>
        <v>0</v>
      </c>
    </row>
    <row r="10" spans="1:12" s="36" customFormat="1" ht="12.75" customHeight="1">
      <c r="A10" s="82"/>
      <c r="B10" s="75"/>
      <c r="C10" s="9" t="s">
        <v>11</v>
      </c>
      <c r="D10" s="10">
        <v>10</v>
      </c>
      <c r="E10" s="10">
        <v>0</v>
      </c>
      <c r="F10" s="50"/>
      <c r="G10" s="46"/>
      <c r="H10" s="58"/>
      <c r="I10" s="59"/>
      <c r="J10" s="69">
        <f t="shared" si="0"/>
        <v>0</v>
      </c>
      <c r="K10" s="69">
        <f t="shared" si="1"/>
        <v>0</v>
      </c>
      <c r="L10" s="69">
        <f t="shared" si="2"/>
        <v>0</v>
      </c>
    </row>
    <row r="11" spans="1:12" s="36" customFormat="1" ht="12.75" customHeight="1">
      <c r="A11" s="77" t="s">
        <v>53</v>
      </c>
      <c r="B11" s="85" t="s">
        <v>12</v>
      </c>
      <c r="C11" s="9" t="s">
        <v>62</v>
      </c>
      <c r="D11" s="10">
        <v>10</v>
      </c>
      <c r="E11" s="10">
        <v>0</v>
      </c>
      <c r="F11" s="50"/>
      <c r="G11" s="46"/>
      <c r="H11" s="58"/>
      <c r="I11" s="59"/>
      <c r="J11" s="69">
        <f t="shared" si="0"/>
        <v>0</v>
      </c>
      <c r="K11" s="69">
        <f t="shared" si="1"/>
        <v>0</v>
      </c>
      <c r="L11" s="69">
        <f t="shared" si="2"/>
        <v>0</v>
      </c>
    </row>
    <row r="12" spans="1:12" s="36" customFormat="1" ht="12.75" customHeight="1">
      <c r="A12" s="82"/>
      <c r="B12" s="75"/>
      <c r="C12" s="9" t="s">
        <v>63</v>
      </c>
      <c r="D12" s="10">
        <v>10</v>
      </c>
      <c r="E12" s="10">
        <v>0</v>
      </c>
      <c r="F12" s="50"/>
      <c r="G12" s="46"/>
      <c r="H12" s="58"/>
      <c r="I12" s="59"/>
      <c r="J12" s="69">
        <f t="shared" si="0"/>
        <v>0</v>
      </c>
      <c r="K12" s="69">
        <f t="shared" si="1"/>
        <v>0</v>
      </c>
      <c r="L12" s="69">
        <f t="shared" si="2"/>
        <v>0</v>
      </c>
    </row>
    <row r="13" spans="1:12" s="36" customFormat="1" ht="12.75" customHeight="1">
      <c r="A13" s="82"/>
      <c r="B13" s="75"/>
      <c r="C13" s="9" t="s">
        <v>11</v>
      </c>
      <c r="D13" s="10">
        <v>1</v>
      </c>
      <c r="E13" s="10">
        <v>0</v>
      </c>
      <c r="F13" s="50"/>
      <c r="G13" s="46"/>
      <c r="H13" s="58"/>
      <c r="I13" s="59"/>
      <c r="J13" s="69">
        <f t="shared" si="0"/>
        <v>0</v>
      </c>
      <c r="K13" s="69">
        <f t="shared" si="1"/>
        <v>0</v>
      </c>
      <c r="L13" s="69">
        <f t="shared" si="2"/>
        <v>0</v>
      </c>
    </row>
    <row r="14" spans="1:12" s="36" customFormat="1" ht="12.75" customHeight="1">
      <c r="A14" s="77" t="s">
        <v>54</v>
      </c>
      <c r="B14" s="85" t="s">
        <v>13</v>
      </c>
      <c r="C14" s="9" t="s">
        <v>62</v>
      </c>
      <c r="D14" s="10">
        <v>1</v>
      </c>
      <c r="E14" s="10">
        <v>0</v>
      </c>
      <c r="F14" s="50"/>
      <c r="G14" s="46"/>
      <c r="H14" s="58"/>
      <c r="I14" s="59"/>
      <c r="J14" s="69">
        <f t="shared" si="0"/>
        <v>0</v>
      </c>
      <c r="K14" s="69">
        <f t="shared" si="1"/>
        <v>0</v>
      </c>
      <c r="L14" s="69">
        <f t="shared" si="2"/>
        <v>0</v>
      </c>
    </row>
    <row r="15" spans="1:12" s="36" customFormat="1" ht="12.75" customHeight="1">
      <c r="A15" s="82"/>
      <c r="B15" s="75"/>
      <c r="C15" s="9" t="s">
        <v>63</v>
      </c>
      <c r="D15" s="10">
        <v>1</v>
      </c>
      <c r="E15" s="10">
        <v>0</v>
      </c>
      <c r="F15" s="50"/>
      <c r="G15" s="46"/>
      <c r="H15" s="58"/>
      <c r="I15" s="59"/>
      <c r="J15" s="69">
        <f t="shared" si="0"/>
        <v>0</v>
      </c>
      <c r="K15" s="69">
        <f t="shared" si="1"/>
        <v>0</v>
      </c>
      <c r="L15" s="69">
        <f t="shared" si="2"/>
        <v>0</v>
      </c>
    </row>
    <row r="16" spans="1:12" s="36" customFormat="1" ht="12.75" customHeight="1">
      <c r="A16" s="82"/>
      <c r="B16" s="75"/>
      <c r="C16" s="9" t="s">
        <v>11</v>
      </c>
      <c r="D16" s="10">
        <v>1</v>
      </c>
      <c r="E16" s="10">
        <v>0</v>
      </c>
      <c r="F16" s="50"/>
      <c r="G16" s="46"/>
      <c r="H16" s="58"/>
      <c r="I16" s="59"/>
      <c r="J16" s="69">
        <f t="shared" si="0"/>
        <v>0</v>
      </c>
      <c r="K16" s="69">
        <f t="shared" si="1"/>
        <v>0</v>
      </c>
      <c r="L16" s="69">
        <f t="shared" si="2"/>
        <v>0</v>
      </c>
    </row>
    <row r="17" spans="1:12" s="36" customFormat="1" ht="12.75" customHeight="1">
      <c r="A17" s="77" t="s">
        <v>55</v>
      </c>
      <c r="B17" s="85" t="s">
        <v>14</v>
      </c>
      <c r="C17" s="9" t="s">
        <v>62</v>
      </c>
      <c r="D17" s="10">
        <v>15000</v>
      </c>
      <c r="E17" s="10">
        <v>0</v>
      </c>
      <c r="F17" s="50"/>
      <c r="G17" s="46"/>
      <c r="H17" s="58"/>
      <c r="I17" s="59"/>
      <c r="J17" s="69">
        <f t="shared" si="0"/>
        <v>0</v>
      </c>
      <c r="K17" s="69">
        <f t="shared" si="1"/>
        <v>0</v>
      </c>
      <c r="L17" s="69">
        <f t="shared" si="2"/>
        <v>0</v>
      </c>
    </row>
    <row r="18" spans="1:12" s="36" customFormat="1" ht="12.75" customHeight="1">
      <c r="A18" s="82"/>
      <c r="B18" s="75"/>
      <c r="C18" s="9" t="s">
        <v>63</v>
      </c>
      <c r="D18" s="10">
        <v>100</v>
      </c>
      <c r="E18" s="10">
        <v>0</v>
      </c>
      <c r="F18" s="50"/>
      <c r="G18" s="46"/>
      <c r="H18" s="58"/>
      <c r="I18" s="59"/>
      <c r="J18" s="69">
        <f t="shared" si="0"/>
        <v>0</v>
      </c>
      <c r="K18" s="69">
        <f t="shared" si="1"/>
        <v>0</v>
      </c>
      <c r="L18" s="69">
        <f t="shared" si="2"/>
        <v>0</v>
      </c>
    </row>
    <row r="19" spans="1:12" s="36" customFormat="1" ht="21.75" customHeight="1">
      <c r="A19" s="82"/>
      <c r="B19" s="75"/>
      <c r="C19" s="9" t="s">
        <v>11</v>
      </c>
      <c r="D19" s="10">
        <v>1</v>
      </c>
      <c r="E19" s="10">
        <v>0</v>
      </c>
      <c r="F19" s="50"/>
      <c r="G19" s="46"/>
      <c r="H19" s="58"/>
      <c r="I19" s="59"/>
      <c r="J19" s="69">
        <f t="shared" si="0"/>
        <v>0</v>
      </c>
      <c r="K19" s="69">
        <f t="shared" si="1"/>
        <v>0</v>
      </c>
      <c r="L19" s="69">
        <f t="shared" si="2"/>
        <v>0</v>
      </c>
    </row>
    <row r="20" spans="1:12" s="36" customFormat="1" ht="12.75" customHeight="1">
      <c r="A20" s="77" t="s">
        <v>56</v>
      </c>
      <c r="B20" s="85" t="s">
        <v>15</v>
      </c>
      <c r="C20" s="9" t="s">
        <v>62</v>
      </c>
      <c r="D20" s="10">
        <v>10</v>
      </c>
      <c r="E20" s="10">
        <v>0</v>
      </c>
      <c r="F20" s="50"/>
      <c r="G20" s="46"/>
      <c r="H20" s="58"/>
      <c r="I20" s="59"/>
      <c r="J20" s="69">
        <f t="shared" si="0"/>
        <v>0</v>
      </c>
      <c r="K20" s="69">
        <f t="shared" si="1"/>
        <v>0</v>
      </c>
      <c r="L20" s="69">
        <f t="shared" si="2"/>
        <v>0</v>
      </c>
    </row>
    <row r="21" spans="1:12" s="36" customFormat="1" ht="12.75" customHeight="1">
      <c r="A21" s="82"/>
      <c r="B21" s="75"/>
      <c r="C21" s="9" t="s">
        <v>63</v>
      </c>
      <c r="D21" s="10">
        <v>1</v>
      </c>
      <c r="E21" s="10">
        <v>0</v>
      </c>
      <c r="F21" s="50"/>
      <c r="G21" s="46"/>
      <c r="H21" s="58"/>
      <c r="I21" s="59"/>
      <c r="J21" s="69">
        <f t="shared" si="0"/>
        <v>0</v>
      </c>
      <c r="K21" s="69">
        <f t="shared" si="1"/>
        <v>0</v>
      </c>
      <c r="L21" s="69">
        <f t="shared" si="2"/>
        <v>0</v>
      </c>
    </row>
    <row r="22" spans="1:12" s="36" customFormat="1" ht="12.75" customHeight="1">
      <c r="A22" s="82"/>
      <c r="B22" s="75"/>
      <c r="C22" s="9" t="s">
        <v>11</v>
      </c>
      <c r="D22" s="10">
        <v>1</v>
      </c>
      <c r="E22" s="10">
        <v>0</v>
      </c>
      <c r="F22" s="50"/>
      <c r="G22" s="46"/>
      <c r="H22" s="58"/>
      <c r="I22" s="59"/>
      <c r="J22" s="69">
        <f t="shared" si="0"/>
        <v>0</v>
      </c>
      <c r="K22" s="69">
        <f t="shared" si="1"/>
        <v>0</v>
      </c>
      <c r="L22" s="69">
        <f t="shared" si="2"/>
        <v>0</v>
      </c>
    </row>
    <row r="23" spans="1:12" s="36" customFormat="1" ht="17.25" customHeight="1">
      <c r="A23" s="77" t="s">
        <v>57</v>
      </c>
      <c r="B23" s="85" t="s">
        <v>16</v>
      </c>
      <c r="C23" s="9" t="s">
        <v>62</v>
      </c>
      <c r="D23" s="10">
        <v>20</v>
      </c>
      <c r="E23" s="10">
        <v>0</v>
      </c>
      <c r="F23" s="50"/>
      <c r="G23" s="46"/>
      <c r="H23" s="58"/>
      <c r="I23" s="59"/>
      <c r="J23" s="69">
        <f t="shared" si="0"/>
        <v>0</v>
      </c>
      <c r="K23" s="69">
        <f t="shared" si="1"/>
        <v>0</v>
      </c>
      <c r="L23" s="69">
        <f t="shared" si="2"/>
        <v>0</v>
      </c>
    </row>
    <row r="24" spans="1:12" s="36" customFormat="1" ht="18" customHeight="1">
      <c r="A24" s="82"/>
      <c r="B24" s="75"/>
      <c r="C24" s="9" t="s">
        <v>63</v>
      </c>
      <c r="D24" s="10">
        <v>1</v>
      </c>
      <c r="E24" s="10">
        <v>0</v>
      </c>
      <c r="F24" s="50"/>
      <c r="G24" s="46"/>
      <c r="H24" s="58"/>
      <c r="I24" s="59"/>
      <c r="J24" s="69">
        <f t="shared" si="0"/>
        <v>0</v>
      </c>
      <c r="K24" s="69">
        <f t="shared" si="1"/>
        <v>0</v>
      </c>
      <c r="L24" s="69">
        <f t="shared" si="2"/>
        <v>0</v>
      </c>
    </row>
    <row r="25" spans="1:12" s="36" customFormat="1" ht="21" customHeight="1">
      <c r="A25" s="82"/>
      <c r="B25" s="75"/>
      <c r="C25" s="9" t="s">
        <v>11</v>
      </c>
      <c r="D25" s="10">
        <v>1</v>
      </c>
      <c r="E25" s="10">
        <v>0</v>
      </c>
      <c r="F25" s="50"/>
      <c r="G25" s="46"/>
      <c r="H25" s="58"/>
      <c r="I25" s="59"/>
      <c r="J25" s="69">
        <f t="shared" si="0"/>
        <v>0</v>
      </c>
      <c r="K25" s="69">
        <f t="shared" si="1"/>
        <v>0</v>
      </c>
      <c r="L25" s="69">
        <f t="shared" si="2"/>
        <v>0</v>
      </c>
    </row>
    <row r="26" spans="1:12" s="36" customFormat="1" ht="40.5" customHeight="1">
      <c r="A26" s="77" t="s">
        <v>58</v>
      </c>
      <c r="B26" s="74" t="s">
        <v>17</v>
      </c>
      <c r="C26" s="74" t="s">
        <v>10</v>
      </c>
      <c r="D26" s="117">
        <v>1</v>
      </c>
      <c r="E26" s="117">
        <v>0</v>
      </c>
      <c r="F26" s="51"/>
      <c r="G26" s="51"/>
      <c r="H26" s="58"/>
      <c r="I26" s="59"/>
      <c r="J26" s="69">
        <f t="shared" si="0"/>
        <v>0</v>
      </c>
      <c r="K26" s="69">
        <f t="shared" si="1"/>
        <v>0</v>
      </c>
      <c r="L26" s="69">
        <f t="shared" si="2"/>
        <v>0</v>
      </c>
    </row>
    <row r="27" spans="1:12" s="36" customFormat="1" ht="7.5" customHeight="1" hidden="1">
      <c r="A27" s="78"/>
      <c r="B27" s="76"/>
      <c r="C27" s="118"/>
      <c r="D27" s="76"/>
      <c r="E27" s="76"/>
      <c r="F27" s="52"/>
      <c r="G27" s="52"/>
      <c r="H27" s="58">
        <v>0.23</v>
      </c>
      <c r="I27" s="59">
        <v>0.23</v>
      </c>
      <c r="J27" s="69">
        <f t="shared" si="0"/>
        <v>0</v>
      </c>
      <c r="K27" s="69">
        <f t="shared" si="1"/>
        <v>0</v>
      </c>
      <c r="L27" s="69">
        <f t="shared" si="2"/>
        <v>0</v>
      </c>
    </row>
    <row r="28" spans="1:12" s="36" customFormat="1" ht="12.75" customHeight="1">
      <c r="A28" s="77" t="s">
        <v>59</v>
      </c>
      <c r="B28" s="85" t="s">
        <v>18</v>
      </c>
      <c r="C28" s="9" t="s">
        <v>19</v>
      </c>
      <c r="D28" s="10">
        <v>1</v>
      </c>
      <c r="E28" s="10">
        <v>0</v>
      </c>
      <c r="F28" s="50"/>
      <c r="G28" s="46"/>
      <c r="H28" s="58"/>
      <c r="I28" s="59"/>
      <c r="J28" s="69">
        <f t="shared" si="0"/>
        <v>0</v>
      </c>
      <c r="K28" s="69">
        <f t="shared" si="1"/>
        <v>0</v>
      </c>
      <c r="L28" s="69">
        <f t="shared" si="2"/>
        <v>0</v>
      </c>
    </row>
    <row r="29" spans="1:12" s="36" customFormat="1" ht="12.75" customHeight="1">
      <c r="A29" s="82"/>
      <c r="B29" s="119"/>
      <c r="C29" s="9" t="s">
        <v>20</v>
      </c>
      <c r="D29" s="10">
        <v>1</v>
      </c>
      <c r="E29" s="10">
        <v>0</v>
      </c>
      <c r="F29" s="50"/>
      <c r="G29" s="46"/>
      <c r="H29" s="58"/>
      <c r="I29" s="59"/>
      <c r="J29" s="69">
        <f t="shared" si="0"/>
        <v>0</v>
      </c>
      <c r="K29" s="69">
        <f t="shared" si="1"/>
        <v>0</v>
      </c>
      <c r="L29" s="69">
        <f t="shared" si="2"/>
        <v>0</v>
      </c>
    </row>
    <row r="30" spans="1:12" s="36" customFormat="1" ht="16.5" customHeight="1">
      <c r="A30" s="82"/>
      <c r="B30" s="119"/>
      <c r="C30" s="9" t="s">
        <v>21</v>
      </c>
      <c r="D30" s="10">
        <v>1</v>
      </c>
      <c r="E30" s="10">
        <v>0</v>
      </c>
      <c r="F30" s="50"/>
      <c r="G30" s="46"/>
      <c r="H30" s="58"/>
      <c r="I30" s="59"/>
      <c r="J30" s="69">
        <f t="shared" si="0"/>
        <v>0</v>
      </c>
      <c r="K30" s="69">
        <f t="shared" si="1"/>
        <v>0</v>
      </c>
      <c r="L30" s="69">
        <f t="shared" si="2"/>
        <v>0</v>
      </c>
    </row>
    <row r="31" spans="1:12" s="36" customFormat="1" ht="15.75" customHeight="1">
      <c r="A31" s="78"/>
      <c r="B31" s="120"/>
      <c r="C31" s="9" t="s">
        <v>22</v>
      </c>
      <c r="D31" s="10">
        <v>0</v>
      </c>
      <c r="E31" s="10">
        <v>0</v>
      </c>
      <c r="F31" s="53"/>
      <c r="G31" s="54"/>
      <c r="H31" s="58"/>
      <c r="I31" s="59"/>
      <c r="J31" s="69">
        <f t="shared" si="0"/>
        <v>0</v>
      </c>
      <c r="K31" s="69">
        <f t="shared" si="1"/>
        <v>0</v>
      </c>
      <c r="L31" s="69">
        <f t="shared" si="2"/>
        <v>0</v>
      </c>
    </row>
    <row r="32" spans="1:12" s="37" customFormat="1" ht="12.75" customHeight="1">
      <c r="A32" s="77" t="s">
        <v>60</v>
      </c>
      <c r="B32" s="74" t="s">
        <v>23</v>
      </c>
      <c r="C32" s="9" t="s">
        <v>19</v>
      </c>
      <c r="D32" s="10">
        <v>1</v>
      </c>
      <c r="E32" s="10">
        <v>0</v>
      </c>
      <c r="F32" s="46"/>
      <c r="G32" s="46"/>
      <c r="H32" s="58"/>
      <c r="I32" s="59"/>
      <c r="J32" s="69">
        <f t="shared" si="0"/>
        <v>0</v>
      </c>
      <c r="K32" s="69">
        <f t="shared" si="1"/>
        <v>0</v>
      </c>
      <c r="L32" s="69">
        <f t="shared" si="2"/>
        <v>0</v>
      </c>
    </row>
    <row r="33" spans="1:12" s="36" customFormat="1" ht="12.75" customHeight="1">
      <c r="A33" s="82"/>
      <c r="B33" s="75"/>
      <c r="C33" s="9" t="s">
        <v>20</v>
      </c>
      <c r="D33" s="10">
        <v>1</v>
      </c>
      <c r="E33" s="10">
        <v>0</v>
      </c>
      <c r="F33" s="46"/>
      <c r="G33" s="46"/>
      <c r="H33" s="58"/>
      <c r="I33" s="59"/>
      <c r="J33" s="69">
        <f t="shared" si="0"/>
        <v>0</v>
      </c>
      <c r="K33" s="69">
        <f t="shared" si="1"/>
        <v>0</v>
      </c>
      <c r="L33" s="69">
        <f t="shared" si="2"/>
        <v>0</v>
      </c>
    </row>
    <row r="34" spans="1:12" s="36" customFormat="1" ht="12.75" customHeight="1">
      <c r="A34" s="82"/>
      <c r="B34" s="75"/>
      <c r="C34" s="9" t="s">
        <v>21</v>
      </c>
      <c r="D34" s="10">
        <v>1</v>
      </c>
      <c r="E34" s="10">
        <v>0</v>
      </c>
      <c r="F34" s="55"/>
      <c r="G34" s="55"/>
      <c r="H34" s="58"/>
      <c r="I34" s="59"/>
      <c r="J34" s="69">
        <f t="shared" si="0"/>
        <v>0</v>
      </c>
      <c r="K34" s="69">
        <f t="shared" si="1"/>
        <v>0</v>
      </c>
      <c r="L34" s="69">
        <f t="shared" si="2"/>
        <v>0</v>
      </c>
    </row>
    <row r="35" spans="1:12" s="36" customFormat="1" ht="12.75" customHeight="1">
      <c r="A35" s="78"/>
      <c r="B35" s="76"/>
      <c r="C35" s="9" t="s">
        <v>22</v>
      </c>
      <c r="D35" s="10">
        <v>0</v>
      </c>
      <c r="E35" s="10">
        <v>0</v>
      </c>
      <c r="F35" s="55"/>
      <c r="G35" s="55"/>
      <c r="H35" s="58"/>
      <c r="I35" s="59"/>
      <c r="J35" s="69">
        <f t="shared" si="0"/>
        <v>0</v>
      </c>
      <c r="K35" s="69">
        <f t="shared" si="1"/>
        <v>0</v>
      </c>
      <c r="L35" s="69">
        <f t="shared" si="2"/>
        <v>0</v>
      </c>
    </row>
    <row r="36" spans="1:12" s="36" customFormat="1" ht="24" customHeight="1">
      <c r="A36" s="60" t="s">
        <v>61</v>
      </c>
      <c r="B36" s="33" t="s">
        <v>24</v>
      </c>
      <c r="C36" s="9" t="s">
        <v>25</v>
      </c>
      <c r="D36" s="9">
        <v>1</v>
      </c>
      <c r="E36" s="9">
        <v>0</v>
      </c>
      <c r="F36" s="57"/>
      <c r="G36" s="57"/>
      <c r="H36" s="58"/>
      <c r="I36" s="59"/>
      <c r="J36" s="69">
        <f>F36+(F36*H36)</f>
        <v>0</v>
      </c>
      <c r="K36" s="69">
        <f>G36+(G36*I36)</f>
        <v>0</v>
      </c>
      <c r="L36" s="69">
        <f t="shared" si="2"/>
        <v>0</v>
      </c>
    </row>
    <row r="37" spans="1:17" ht="22.5" customHeight="1">
      <c r="A37" s="11"/>
      <c r="B37" s="13"/>
      <c r="C37" s="12"/>
      <c r="D37" s="12"/>
      <c r="E37" s="12"/>
      <c r="F37" s="3"/>
      <c r="G37" s="94" t="s">
        <v>66</v>
      </c>
      <c r="H37" s="114"/>
      <c r="I37" s="114"/>
      <c r="J37" s="114"/>
      <c r="K37" s="115"/>
      <c r="L37" s="70">
        <f>SUM(L8:L36)</f>
        <v>0</v>
      </c>
      <c r="Q37" s="61"/>
    </row>
    <row r="38" spans="1:12" ht="22.5" customHeight="1">
      <c r="A38" s="49" t="s">
        <v>70</v>
      </c>
      <c r="B38" s="13"/>
      <c r="C38" s="12"/>
      <c r="D38" s="12"/>
      <c r="E38" s="12"/>
      <c r="F38" s="3"/>
      <c r="G38" s="35"/>
      <c r="K38" s="3"/>
      <c r="L38"/>
    </row>
    <row r="39" spans="1:12" ht="22.5" customHeight="1">
      <c r="A39" s="11"/>
      <c r="B39" s="13"/>
      <c r="C39" s="12"/>
      <c r="D39" s="12"/>
      <c r="E39" s="12"/>
      <c r="F39" s="3"/>
      <c r="G39" s="35"/>
      <c r="K39" s="3"/>
      <c r="L39"/>
    </row>
    <row r="40" spans="1:12" ht="22.5" customHeight="1">
      <c r="A40" s="11"/>
      <c r="B40" s="13"/>
      <c r="C40" s="12"/>
      <c r="D40" s="12"/>
      <c r="E40" s="12"/>
      <c r="F40" s="3"/>
      <c r="G40" s="35"/>
      <c r="K40" s="3"/>
      <c r="L40"/>
    </row>
    <row r="41" spans="1:12" ht="22.5" customHeight="1">
      <c r="A41" s="11"/>
      <c r="B41" s="13"/>
      <c r="C41" s="12"/>
      <c r="D41" s="12"/>
      <c r="E41" s="12"/>
      <c r="F41" s="3"/>
      <c r="G41" s="35"/>
      <c r="K41" s="3"/>
      <c r="L41"/>
    </row>
    <row r="42" spans="1:12" ht="22.5" customHeight="1">
      <c r="A42" s="11"/>
      <c r="B42" s="13"/>
      <c r="C42" s="12"/>
      <c r="D42" s="12"/>
      <c r="E42" s="12"/>
      <c r="F42" s="3"/>
      <c r="G42" s="35"/>
      <c r="K42" s="3"/>
      <c r="L42"/>
    </row>
    <row r="43" spans="1:12" ht="22.5" customHeight="1">
      <c r="A43" s="11"/>
      <c r="B43" s="13"/>
      <c r="C43" s="12"/>
      <c r="D43" s="12"/>
      <c r="E43" s="12"/>
      <c r="F43" s="3"/>
      <c r="G43" s="35"/>
      <c r="K43" s="3"/>
      <c r="L43"/>
    </row>
    <row r="44" spans="1:12" ht="22.5" customHeight="1">
      <c r="A44" s="11"/>
      <c r="B44" s="13"/>
      <c r="C44" s="12"/>
      <c r="D44" s="12"/>
      <c r="E44" s="12"/>
      <c r="F44" s="3"/>
      <c r="G44" s="35"/>
      <c r="K44" s="3"/>
      <c r="L44"/>
    </row>
    <row r="45" spans="1:12" ht="22.5" customHeight="1">
      <c r="A45" s="11"/>
      <c r="B45" s="13"/>
      <c r="C45" s="12"/>
      <c r="D45" s="12"/>
      <c r="E45" s="12"/>
      <c r="F45" s="3"/>
      <c r="G45" s="35"/>
      <c r="K45" s="3"/>
      <c r="L45"/>
    </row>
    <row r="46" spans="1:12" ht="22.5" customHeight="1">
      <c r="A46" s="11"/>
      <c r="B46" s="13"/>
      <c r="C46" s="12"/>
      <c r="D46" s="12"/>
      <c r="E46" s="12"/>
      <c r="F46" s="3"/>
      <c r="G46" s="35"/>
      <c r="K46" s="3"/>
      <c r="L46"/>
    </row>
    <row r="47" spans="1:12" ht="22.5" customHeight="1">
      <c r="A47" s="11"/>
      <c r="B47" s="13"/>
      <c r="C47" s="12"/>
      <c r="D47" s="12"/>
      <c r="E47" s="12"/>
      <c r="F47" s="3"/>
      <c r="G47" s="35"/>
      <c r="K47" s="3"/>
      <c r="L47"/>
    </row>
    <row r="48" spans="1:12" ht="22.5" customHeight="1">
      <c r="A48" s="11"/>
      <c r="B48" s="13"/>
      <c r="C48" s="12"/>
      <c r="D48" s="12"/>
      <c r="E48" s="12"/>
      <c r="F48" s="3"/>
      <c r="G48" s="35"/>
      <c r="K48" s="3"/>
      <c r="L48"/>
    </row>
    <row r="49" spans="1:12" ht="1.5" customHeight="1">
      <c r="A49" s="11"/>
      <c r="B49" s="13"/>
      <c r="C49" s="12"/>
      <c r="D49" s="12"/>
      <c r="E49" s="12"/>
      <c r="F49" s="3"/>
      <c r="G49" s="35"/>
      <c r="K49" s="3"/>
      <c r="L49" s="43"/>
    </row>
    <row r="50" spans="1:18" ht="27.75" customHeight="1">
      <c r="A50" s="116" t="s">
        <v>26</v>
      </c>
      <c r="B50" s="116"/>
      <c r="C50" s="1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7" ht="21" customHeight="1">
      <c r="A51" s="104" t="s">
        <v>1</v>
      </c>
      <c r="B51" s="104" t="s">
        <v>2</v>
      </c>
      <c r="C51" s="104" t="s">
        <v>3</v>
      </c>
      <c r="D51" s="108" t="s">
        <v>72</v>
      </c>
      <c r="E51" s="109"/>
      <c r="F51" s="109"/>
      <c r="G51" s="110"/>
      <c r="H51" s="111" t="s">
        <v>27</v>
      </c>
      <c r="I51" s="112"/>
      <c r="J51" s="112"/>
      <c r="K51" s="113"/>
      <c r="L51" s="104" t="s">
        <v>51</v>
      </c>
      <c r="M51" s="106" t="s">
        <v>28</v>
      </c>
      <c r="N51" s="106"/>
      <c r="O51" s="106"/>
      <c r="P51" s="106"/>
      <c r="Q51" s="107" t="s">
        <v>44</v>
      </c>
    </row>
    <row r="52" spans="1:17" ht="12.75">
      <c r="A52" s="105"/>
      <c r="B52" s="105"/>
      <c r="C52" s="105"/>
      <c r="D52" s="18" t="s">
        <v>29</v>
      </c>
      <c r="E52" s="18" t="s">
        <v>30</v>
      </c>
      <c r="F52" s="19" t="s">
        <v>31</v>
      </c>
      <c r="G52" s="19" t="s">
        <v>32</v>
      </c>
      <c r="H52" s="18" t="s">
        <v>29</v>
      </c>
      <c r="I52" s="18" t="s">
        <v>30</v>
      </c>
      <c r="J52" s="19" t="s">
        <v>31</v>
      </c>
      <c r="K52" s="19" t="s">
        <v>32</v>
      </c>
      <c r="L52" s="105"/>
      <c r="M52" s="18" t="s">
        <v>29</v>
      </c>
      <c r="N52" s="18" t="s">
        <v>30</v>
      </c>
      <c r="O52" s="19" t="s">
        <v>31</v>
      </c>
      <c r="P52" s="19" t="s">
        <v>32</v>
      </c>
      <c r="Q52" s="107"/>
    </row>
    <row r="53" spans="1:17" ht="12" customHeight="1">
      <c r="A53" s="20">
        <v>1</v>
      </c>
      <c r="B53" s="20">
        <v>2</v>
      </c>
      <c r="C53" s="20">
        <v>3</v>
      </c>
      <c r="D53" s="21">
        <v>4</v>
      </c>
      <c r="E53" s="21">
        <v>5</v>
      </c>
      <c r="F53" s="22">
        <v>6</v>
      </c>
      <c r="G53" s="22">
        <v>7</v>
      </c>
      <c r="H53" s="23">
        <v>8</v>
      </c>
      <c r="I53" s="23">
        <v>9</v>
      </c>
      <c r="J53" s="24">
        <v>10</v>
      </c>
      <c r="K53" s="24">
        <v>11</v>
      </c>
      <c r="L53" s="20">
        <v>12</v>
      </c>
      <c r="M53" s="23">
        <v>13</v>
      </c>
      <c r="N53" s="23">
        <v>14</v>
      </c>
      <c r="O53" s="24">
        <v>15</v>
      </c>
      <c r="P53" s="25">
        <v>16</v>
      </c>
      <c r="Q53" s="26">
        <v>17</v>
      </c>
    </row>
    <row r="54" spans="1:17" s="44" customFormat="1" ht="12" customHeight="1">
      <c r="A54" s="64" t="s">
        <v>52</v>
      </c>
      <c r="B54" s="68" t="s">
        <v>33</v>
      </c>
      <c r="C54" s="45" t="s">
        <v>10</v>
      </c>
      <c r="D54" s="45">
        <v>10</v>
      </c>
      <c r="E54" s="45">
        <v>10</v>
      </c>
      <c r="F54" s="45">
        <v>10</v>
      </c>
      <c r="G54" s="45">
        <v>10</v>
      </c>
      <c r="H54" s="47"/>
      <c r="I54" s="47"/>
      <c r="J54" s="47"/>
      <c r="K54" s="47"/>
      <c r="L54" s="62"/>
      <c r="M54" s="71">
        <f>H54+(H54*L54)</f>
        <v>0</v>
      </c>
      <c r="N54" s="71">
        <f>I54+(I54*L54)</f>
        <v>0</v>
      </c>
      <c r="O54" s="71">
        <f>J54+(J54*L54)</f>
        <v>0</v>
      </c>
      <c r="P54" s="72">
        <f>K54+(K54*L54)</f>
        <v>0</v>
      </c>
      <c r="Q54" s="71">
        <f>(D54*M54)+(E54*N54)+(F54*O54)+(G54*P54)</f>
        <v>0</v>
      </c>
    </row>
    <row r="55" spans="1:17" s="36" customFormat="1" ht="12" customHeight="1">
      <c r="A55" s="65" t="s">
        <v>53</v>
      </c>
      <c r="B55" s="33" t="s">
        <v>34</v>
      </c>
      <c r="C55" s="9" t="s">
        <v>10</v>
      </c>
      <c r="D55" s="9">
        <v>10</v>
      </c>
      <c r="E55" s="9">
        <v>10</v>
      </c>
      <c r="F55" s="9">
        <v>10</v>
      </c>
      <c r="G55" s="9">
        <v>10</v>
      </c>
      <c r="H55" s="56"/>
      <c r="I55" s="56"/>
      <c r="J55" s="56"/>
      <c r="K55" s="56"/>
      <c r="L55" s="63"/>
      <c r="M55" s="71">
        <f>H55+(H55*L55)</f>
        <v>0</v>
      </c>
      <c r="N55" s="71">
        <f>I55+(I55*L55)</f>
        <v>0</v>
      </c>
      <c r="O55" s="71">
        <f>J55+(J55*L55)</f>
        <v>0</v>
      </c>
      <c r="P55" s="72">
        <f>K55+(K55*L55)</f>
        <v>0</v>
      </c>
      <c r="Q55" s="71">
        <f>(D55*M55)+(E55*N55)+(F55*O55)+(G55*P55)</f>
        <v>0</v>
      </c>
    </row>
    <row r="56" spans="12:17" ht="20.25" customHeight="1">
      <c r="L56" s="94" t="s">
        <v>65</v>
      </c>
      <c r="M56" s="95"/>
      <c r="N56" s="95"/>
      <c r="O56" s="95"/>
      <c r="P56" s="96"/>
      <c r="Q56" s="73">
        <f>SUM(Q54:Q55)</f>
        <v>0</v>
      </c>
    </row>
    <row r="57" spans="1:17" ht="20.25" customHeight="1">
      <c r="A57" s="48" t="s">
        <v>70</v>
      </c>
      <c r="L57" s="35"/>
      <c r="M57" s="14"/>
      <c r="N57" s="14"/>
      <c r="O57" s="14"/>
      <c r="P57" s="14"/>
      <c r="Q57" s="14"/>
    </row>
    <row r="58" spans="12:17" ht="15.75" customHeight="1">
      <c r="L58" s="35"/>
      <c r="M58" s="14"/>
      <c r="N58" s="14"/>
      <c r="O58" s="14"/>
      <c r="P58" s="14"/>
      <c r="Q58" s="43"/>
    </row>
    <row r="59" spans="1:17" ht="48" customHeight="1">
      <c r="A59" s="27" t="s">
        <v>35</v>
      </c>
      <c r="B59" s="17" t="s">
        <v>39</v>
      </c>
      <c r="C59" s="28" t="s">
        <v>40</v>
      </c>
      <c r="D59" s="89" t="s">
        <v>41</v>
      </c>
      <c r="E59" s="84"/>
      <c r="F59" s="17" t="s">
        <v>36</v>
      </c>
      <c r="G59" s="89" t="s">
        <v>42</v>
      </c>
      <c r="H59" s="84"/>
      <c r="I59" s="101" t="s">
        <v>64</v>
      </c>
      <c r="J59" s="84"/>
      <c r="K59" s="34"/>
      <c r="L59" s="100" t="s">
        <v>38</v>
      </c>
      <c r="M59" s="100"/>
      <c r="N59" s="100"/>
      <c r="O59" s="100"/>
      <c r="P59" s="100"/>
      <c r="Q59" s="100"/>
    </row>
    <row r="60" spans="1:17" ht="11.25" customHeight="1">
      <c r="A60" s="39">
        <v>1</v>
      </c>
      <c r="B60" s="40">
        <v>2</v>
      </c>
      <c r="C60" s="41">
        <v>3</v>
      </c>
      <c r="D60" s="87">
        <v>4</v>
      </c>
      <c r="E60" s="84"/>
      <c r="F60" s="40">
        <v>5</v>
      </c>
      <c r="G60" s="87">
        <v>6</v>
      </c>
      <c r="H60" s="84"/>
      <c r="I60" s="87">
        <v>7</v>
      </c>
      <c r="J60" s="84"/>
      <c r="K60" s="34"/>
      <c r="L60" s="100"/>
      <c r="M60" s="100"/>
      <c r="N60" s="100"/>
      <c r="O60" s="100"/>
      <c r="P60" s="100"/>
      <c r="Q60" s="100"/>
    </row>
    <row r="61" spans="1:17" ht="46.5" customHeight="1">
      <c r="A61" s="60" t="s">
        <v>37</v>
      </c>
      <c r="B61" s="42" t="s">
        <v>71</v>
      </c>
      <c r="C61" s="31">
        <v>12</v>
      </c>
      <c r="D61" s="92"/>
      <c r="E61" s="93"/>
      <c r="F61" s="66"/>
      <c r="G61" s="90">
        <f>D61+(D61*F61)</f>
        <v>0</v>
      </c>
      <c r="H61" s="91"/>
      <c r="I61" s="102">
        <f>C61*G61</f>
        <v>0</v>
      </c>
      <c r="J61" s="103"/>
      <c r="K61" s="32"/>
      <c r="L61" s="99" t="s">
        <v>50</v>
      </c>
      <c r="M61" s="99"/>
      <c r="N61" s="99"/>
      <c r="O61" s="99"/>
      <c r="P61" s="97">
        <f>L37+Q56+I61</f>
        <v>0</v>
      </c>
      <c r="Q61" s="98"/>
    </row>
    <row r="62" spans="1:3" ht="12.75">
      <c r="A62" s="29"/>
      <c r="B62" s="88"/>
      <c r="C62" s="88"/>
    </row>
    <row r="63" ht="14.25" customHeight="1"/>
    <row r="65" spans="2:5" ht="12.75">
      <c r="B65" t="s">
        <v>46</v>
      </c>
      <c r="C65" t="s">
        <v>47</v>
      </c>
      <c r="E65" t="s">
        <v>48</v>
      </c>
    </row>
    <row r="66" spans="5:17" s="36" customFormat="1" ht="26.25" customHeight="1">
      <c r="E66" s="86" t="s">
        <v>49</v>
      </c>
      <c r="F66" s="86"/>
      <c r="G66" s="86"/>
      <c r="H66" s="86"/>
      <c r="I66" s="86"/>
      <c r="J66" s="38"/>
      <c r="L66" s="37"/>
      <c r="Q66" s="67"/>
    </row>
  </sheetData>
  <sheetProtection/>
  <mergeCells count="58">
    <mergeCell ref="A2:L2"/>
    <mergeCell ref="A11:A13"/>
    <mergeCell ref="B11:B13"/>
    <mergeCell ref="J5:K5"/>
    <mergeCell ref="L5:L6"/>
    <mergeCell ref="A5:A6"/>
    <mergeCell ref="B5:B6"/>
    <mergeCell ref="C5:C6"/>
    <mergeCell ref="D5:E5"/>
    <mergeCell ref="F5:G5"/>
    <mergeCell ref="B14:B16"/>
    <mergeCell ref="A17:A19"/>
    <mergeCell ref="B17:B19"/>
    <mergeCell ref="B20:B22"/>
    <mergeCell ref="A8:A10"/>
    <mergeCell ref="B8:B10"/>
    <mergeCell ref="G37:K37"/>
    <mergeCell ref="A50:C50"/>
    <mergeCell ref="A51:A52"/>
    <mergeCell ref="B51:B52"/>
    <mergeCell ref="E26:E27"/>
    <mergeCell ref="B26:B27"/>
    <mergeCell ref="C26:C27"/>
    <mergeCell ref="D26:D27"/>
    <mergeCell ref="B28:B31"/>
    <mergeCell ref="A32:A35"/>
    <mergeCell ref="L51:L52"/>
    <mergeCell ref="M51:P51"/>
    <mergeCell ref="C51:C52"/>
    <mergeCell ref="Q51:Q52"/>
    <mergeCell ref="D51:G51"/>
    <mergeCell ref="H51:K51"/>
    <mergeCell ref="L56:P56"/>
    <mergeCell ref="P61:Q61"/>
    <mergeCell ref="L61:O61"/>
    <mergeCell ref="L59:Q60"/>
    <mergeCell ref="I59:J59"/>
    <mergeCell ref="I61:J61"/>
    <mergeCell ref="A28:A31"/>
    <mergeCell ref="E66:I66"/>
    <mergeCell ref="G60:H60"/>
    <mergeCell ref="I60:J60"/>
    <mergeCell ref="D60:E60"/>
    <mergeCell ref="B62:C62"/>
    <mergeCell ref="D59:E59"/>
    <mergeCell ref="G59:H59"/>
    <mergeCell ref="G61:H61"/>
    <mergeCell ref="D61:E61"/>
    <mergeCell ref="B32:B35"/>
    <mergeCell ref="A26:A27"/>
    <mergeCell ref="K1:L1"/>
    <mergeCell ref="A4:B4"/>
    <mergeCell ref="A3:D3"/>
    <mergeCell ref="A20:A22"/>
    <mergeCell ref="H5:I5"/>
    <mergeCell ref="A23:A25"/>
    <mergeCell ref="B23:B25"/>
    <mergeCell ref="A14:A16"/>
  </mergeCells>
  <printOptions/>
  <pageMargins left="0.2362204724409449" right="0.1968503937007874" top="0.5118110236220472" bottom="0.2755905511811024" header="0.3937007874015748" footer="0.11811023622047245"/>
  <pageSetup horizontalDpi="600" verticalDpi="600" orientation="landscape" paperSize="9" scale="6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Kłopotowska</cp:lastModifiedBy>
  <cp:lastPrinted>2014-10-21T07:19:28Z</cp:lastPrinted>
  <dcterms:created xsi:type="dcterms:W3CDTF">1997-02-26T13:46:56Z</dcterms:created>
  <dcterms:modified xsi:type="dcterms:W3CDTF">2014-10-31T12:11:37Z</dcterms:modified>
  <cp:category/>
  <cp:version/>
  <cp:contentType/>
  <cp:contentStatus/>
</cp:coreProperties>
</file>