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zakowski\Desktop\"/>
    </mc:Choice>
  </mc:AlternateContent>
  <bookViews>
    <workbookView xWindow="0" yWindow="0" windowWidth="21600" windowHeight="1129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8" i="1" l="1"/>
  <c r="H258" i="1"/>
  <c r="G258" i="1"/>
  <c r="E258" i="1"/>
  <c r="F258" i="1" s="1"/>
  <c r="D258" i="1"/>
  <c r="I257" i="1"/>
  <c r="F257" i="1"/>
  <c r="I256" i="1"/>
  <c r="F256" i="1"/>
  <c r="H250" i="1"/>
  <c r="I250" i="1" s="1"/>
  <c r="G250" i="1"/>
  <c r="F250" i="1"/>
  <c r="E250" i="1"/>
  <c r="D250" i="1"/>
  <c r="I249" i="1"/>
  <c r="F249" i="1"/>
  <c r="H243" i="1"/>
  <c r="I243" i="1" s="1"/>
  <c r="G243" i="1"/>
  <c r="F243" i="1"/>
  <c r="E243" i="1"/>
  <c r="D243" i="1"/>
  <c r="I242" i="1"/>
  <c r="F242" i="1"/>
  <c r="H237" i="1"/>
  <c r="I237" i="1" s="1"/>
  <c r="G237" i="1"/>
  <c r="F237" i="1"/>
  <c r="E237" i="1"/>
  <c r="D237" i="1"/>
  <c r="I236" i="1"/>
  <c r="F236" i="1"/>
  <c r="H230" i="1"/>
  <c r="I230" i="1" s="1"/>
  <c r="G230" i="1"/>
  <c r="F230" i="1"/>
  <c r="E230" i="1"/>
  <c r="D230" i="1"/>
  <c r="I229" i="1"/>
  <c r="F229" i="1"/>
  <c r="H221" i="1"/>
  <c r="I221" i="1" s="1"/>
  <c r="G221" i="1"/>
  <c r="F221" i="1"/>
  <c r="E221" i="1"/>
  <c r="D221" i="1"/>
  <c r="I220" i="1"/>
  <c r="F220" i="1"/>
  <c r="I219" i="1"/>
  <c r="F219" i="1"/>
  <c r="I218" i="1"/>
  <c r="F218" i="1"/>
  <c r="I217" i="1"/>
  <c r="F217" i="1"/>
  <c r="I216" i="1"/>
  <c r="F216" i="1"/>
  <c r="I215" i="1"/>
  <c r="F215" i="1"/>
  <c r="I214" i="1"/>
  <c r="F214" i="1"/>
  <c r="H208" i="1"/>
  <c r="I208" i="1" s="1"/>
  <c r="G208" i="1"/>
  <c r="F208" i="1"/>
  <c r="E208" i="1"/>
  <c r="D208" i="1"/>
  <c r="I207" i="1"/>
  <c r="F207" i="1"/>
  <c r="I206" i="1"/>
  <c r="F206" i="1"/>
  <c r="I205" i="1"/>
  <c r="F205" i="1"/>
  <c r="I204" i="1"/>
  <c r="F204" i="1"/>
  <c r="I203" i="1"/>
  <c r="F203" i="1"/>
  <c r="I202" i="1"/>
  <c r="F202" i="1"/>
  <c r="I201" i="1"/>
  <c r="F201" i="1"/>
  <c r="I200" i="1"/>
  <c r="F200" i="1"/>
  <c r="I193" i="1"/>
  <c r="H193" i="1"/>
  <c r="G193" i="1"/>
  <c r="E193" i="1"/>
  <c r="F193" i="1" s="1"/>
  <c r="D193" i="1"/>
  <c r="I192" i="1"/>
  <c r="F192" i="1"/>
  <c r="I191" i="1"/>
  <c r="F191" i="1"/>
  <c r="I190" i="1"/>
  <c r="F190" i="1"/>
  <c r="I189" i="1"/>
  <c r="F189" i="1"/>
  <c r="I188" i="1"/>
  <c r="F188" i="1"/>
  <c r="I187" i="1"/>
  <c r="F187" i="1"/>
  <c r="I186" i="1"/>
  <c r="F186" i="1"/>
  <c r="I185" i="1"/>
  <c r="F185" i="1"/>
  <c r="I184" i="1"/>
  <c r="F184" i="1"/>
  <c r="I183" i="1"/>
  <c r="F183" i="1"/>
  <c r="H177" i="1"/>
  <c r="I177" i="1" s="1"/>
  <c r="G177" i="1"/>
  <c r="F177" i="1"/>
  <c r="E177" i="1"/>
  <c r="D177" i="1"/>
  <c r="I176" i="1"/>
  <c r="F176" i="1"/>
  <c r="I175" i="1"/>
  <c r="F175" i="1"/>
  <c r="I174" i="1"/>
  <c r="F174" i="1"/>
  <c r="I173" i="1"/>
  <c r="F173" i="1"/>
  <c r="I172" i="1"/>
  <c r="F172" i="1"/>
  <c r="H166" i="1"/>
  <c r="I166" i="1" s="1"/>
  <c r="G166" i="1"/>
  <c r="F166" i="1"/>
  <c r="E166" i="1"/>
  <c r="D166" i="1"/>
  <c r="I165" i="1"/>
  <c r="F165" i="1"/>
  <c r="I164" i="1"/>
  <c r="F164" i="1"/>
  <c r="I163" i="1"/>
  <c r="F163" i="1"/>
  <c r="I162" i="1"/>
  <c r="F162" i="1"/>
  <c r="I161" i="1"/>
  <c r="F161" i="1"/>
  <c r="I160" i="1"/>
  <c r="F160" i="1"/>
  <c r="I159" i="1"/>
  <c r="F159" i="1"/>
  <c r="I158" i="1"/>
  <c r="F158" i="1"/>
  <c r="I152" i="1"/>
  <c r="H152" i="1"/>
  <c r="G152" i="1"/>
  <c r="E152" i="1"/>
  <c r="F152" i="1" s="1"/>
  <c r="D152" i="1"/>
  <c r="I151" i="1"/>
  <c r="F151" i="1"/>
  <c r="I145" i="1"/>
  <c r="H145" i="1"/>
  <c r="G145" i="1"/>
  <c r="E145" i="1"/>
  <c r="F145" i="1" s="1"/>
  <c r="D145" i="1"/>
  <c r="I144" i="1"/>
  <c r="F144" i="1"/>
  <c r="I137" i="1"/>
  <c r="H137" i="1"/>
  <c r="G137" i="1"/>
  <c r="E137" i="1"/>
  <c r="F137" i="1" s="1"/>
  <c r="D137" i="1"/>
  <c r="I136" i="1"/>
  <c r="F136" i="1"/>
  <c r="I135" i="1"/>
  <c r="F135" i="1"/>
  <c r="H129" i="1"/>
  <c r="G129" i="1"/>
  <c r="I129" i="1" s="1"/>
  <c r="F129" i="1"/>
  <c r="E129" i="1"/>
  <c r="D129" i="1"/>
  <c r="I128" i="1"/>
  <c r="F128" i="1"/>
  <c r="I127" i="1"/>
  <c r="F127" i="1"/>
  <c r="I126" i="1"/>
  <c r="F126" i="1"/>
  <c r="I125" i="1"/>
  <c r="F125" i="1"/>
  <c r="I124" i="1"/>
  <c r="F124" i="1"/>
  <c r="I123" i="1"/>
  <c r="F123" i="1"/>
  <c r="I122" i="1"/>
  <c r="F122" i="1"/>
  <c r="I121" i="1"/>
  <c r="F121" i="1"/>
  <c r="I120" i="1"/>
  <c r="F120" i="1"/>
  <c r="I119" i="1"/>
  <c r="F119" i="1"/>
  <c r="I118" i="1"/>
  <c r="F118" i="1"/>
  <c r="I117" i="1"/>
  <c r="F117" i="1"/>
  <c r="I116" i="1"/>
  <c r="F116" i="1"/>
  <c r="I115" i="1"/>
  <c r="F115" i="1"/>
  <c r="I107" i="1"/>
  <c r="H107" i="1"/>
  <c r="G107" i="1"/>
  <c r="E107" i="1"/>
  <c r="F107" i="1" s="1"/>
  <c r="D107" i="1"/>
  <c r="I106" i="1"/>
  <c r="F106" i="1"/>
  <c r="I105" i="1"/>
  <c r="F105" i="1"/>
  <c r="I104" i="1"/>
  <c r="F104" i="1"/>
  <c r="I103" i="1"/>
  <c r="F103" i="1"/>
  <c r="I102" i="1"/>
  <c r="F102" i="1"/>
  <c r="I101" i="1"/>
  <c r="F101" i="1"/>
  <c r="H93" i="1"/>
  <c r="G93" i="1"/>
  <c r="I93" i="1" s="1"/>
  <c r="F93" i="1"/>
  <c r="E93" i="1"/>
  <c r="D93" i="1"/>
  <c r="I92" i="1"/>
  <c r="F92" i="1"/>
  <c r="I91" i="1"/>
  <c r="F91" i="1"/>
  <c r="I90" i="1"/>
  <c r="F90" i="1"/>
  <c r="I89" i="1"/>
  <c r="F89" i="1"/>
  <c r="I88" i="1"/>
  <c r="F88" i="1"/>
  <c r="I87" i="1"/>
  <c r="F87" i="1"/>
  <c r="I86" i="1"/>
  <c r="F86" i="1"/>
  <c r="I85" i="1"/>
  <c r="F85" i="1"/>
  <c r="I84" i="1"/>
  <c r="F84" i="1"/>
  <c r="H76" i="1"/>
  <c r="I76" i="1" s="1"/>
  <c r="G76" i="1"/>
  <c r="F76" i="1"/>
  <c r="E76" i="1"/>
  <c r="D76" i="1"/>
  <c r="I75" i="1"/>
  <c r="F75" i="1"/>
  <c r="H70" i="1"/>
  <c r="G70" i="1"/>
  <c r="I70" i="1" s="1"/>
  <c r="F70" i="1"/>
  <c r="E70" i="1"/>
  <c r="D70" i="1"/>
  <c r="I69" i="1"/>
  <c r="F69" i="1"/>
  <c r="I68" i="1"/>
  <c r="F68" i="1"/>
  <c r="I67" i="1"/>
  <c r="F67" i="1"/>
  <c r="H62" i="1"/>
  <c r="I62" i="1" s="1"/>
  <c r="G62" i="1"/>
  <c r="F62" i="1"/>
  <c r="E62" i="1"/>
  <c r="D62" i="1"/>
  <c r="I61" i="1"/>
  <c r="I60" i="1"/>
  <c r="F60" i="1"/>
  <c r="I59" i="1"/>
  <c r="F59" i="1"/>
  <c r="I58" i="1"/>
  <c r="F58" i="1"/>
  <c r="I57" i="1"/>
  <c r="F57" i="1"/>
  <c r="I56" i="1"/>
  <c r="F56" i="1"/>
  <c r="H50" i="1"/>
  <c r="I50" i="1" s="1"/>
  <c r="G50" i="1"/>
  <c r="E50" i="1"/>
  <c r="F50" i="1" s="1"/>
  <c r="D50" i="1"/>
  <c r="I49" i="1"/>
  <c r="F49" i="1"/>
  <c r="I48" i="1"/>
  <c r="F48" i="1"/>
  <c r="I42" i="1"/>
  <c r="H42" i="1"/>
  <c r="G42" i="1"/>
  <c r="F42" i="1"/>
  <c r="E42" i="1"/>
  <c r="D42" i="1"/>
  <c r="I41" i="1"/>
  <c r="I40" i="1"/>
  <c r="F40" i="1"/>
  <c r="I39" i="1"/>
  <c r="F39" i="1"/>
  <c r="I38" i="1"/>
  <c r="F38" i="1"/>
  <c r="I37" i="1"/>
  <c r="F37" i="1"/>
  <c r="I36" i="1"/>
  <c r="F36" i="1"/>
  <c r="H30" i="1"/>
  <c r="I30" i="1" s="1"/>
  <c r="G30" i="1"/>
  <c r="F30" i="1"/>
  <c r="E30" i="1"/>
  <c r="D30" i="1"/>
  <c r="I29" i="1"/>
  <c r="F29" i="1"/>
  <c r="H23" i="1"/>
  <c r="I23" i="1" s="1"/>
  <c r="G23" i="1"/>
  <c r="F23" i="1"/>
  <c r="E23" i="1"/>
  <c r="D23" i="1"/>
  <c r="I22" i="1"/>
  <c r="F22" i="1"/>
  <c r="I21" i="1"/>
  <c r="F21" i="1"/>
  <c r="I20" i="1"/>
  <c r="F20" i="1"/>
  <c r="H14" i="1"/>
  <c r="I14" i="1" s="1"/>
  <c r="G14" i="1"/>
  <c r="F14" i="1"/>
  <c r="E14" i="1"/>
  <c r="D14" i="1"/>
  <c r="I13" i="1"/>
  <c r="F13" i="1"/>
  <c r="I12" i="1"/>
  <c r="I11" i="1"/>
  <c r="F11" i="1"/>
  <c r="I10" i="1"/>
  <c r="F10" i="1"/>
  <c r="I9" i="1"/>
  <c r="F9" i="1"/>
</calcChain>
</file>

<file path=xl/sharedStrings.xml><?xml version="1.0" encoding="utf-8"?>
<sst xmlns="http://schemas.openxmlformats.org/spreadsheetml/2006/main" count="404" uniqueCount="62">
  <si>
    <r>
      <rPr>
        <b/>
        <sz val="9"/>
        <rFont val="Arial"/>
        <family val="2"/>
        <charset val="238"/>
      </rPr>
      <t>ZESTAWIENIE ZDAWALNOŚCI  OSK  W WORD</t>
    </r>
    <r>
      <rPr>
        <b/>
        <sz val="11"/>
        <rFont val="Arial"/>
        <family val="2"/>
        <charset val="238"/>
      </rPr>
      <t xml:space="preserve">  (I półrocze 2021 roku) </t>
    </r>
    <r>
      <rPr>
        <sz val="11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  </t>
    </r>
    <r>
      <rPr>
        <sz val="8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  <charset val="238"/>
      </rPr>
      <t xml:space="preserve"> Analizę statystyczną aktualnie działających na terenie miasta Opola  OSK wykonano  na podstawie danych uzyskanych  z wojewódzkich ośrodków ruchu drogowego - w zakresie informacji o wynikach egzaminu państwowego uzyskiwanych przez osoby, które ukończyły  szkolenie w danym ośrodku szkolenia kierowców, przy braku skarg odnotowanych przez Prezydenta Miasta Opola.  (</t>
    </r>
    <r>
      <rPr>
        <i/>
        <sz val="9"/>
        <rFont val="Arial"/>
        <family val="2"/>
        <charset val="238"/>
      </rPr>
      <t>Uwaga: kolejność oznaczenia ośrodka szkolenia  kierowców w tabelach przypadkowa)</t>
    </r>
  </si>
  <si>
    <r>
      <rPr>
        <b/>
        <sz val="10"/>
        <color indexed="8"/>
        <rFont val="Arial"/>
        <family val="2"/>
        <charset val="238"/>
      </rPr>
      <t xml:space="preserve">00121661    </t>
    </r>
    <r>
      <rPr>
        <b/>
        <sz val="11"/>
        <color indexed="8"/>
        <rFont val="Arial"/>
        <family val="2"/>
        <charset val="238"/>
      </rPr>
      <t xml:space="preserve">       Szkoła Nauki Jazdy MISTRZ</t>
    </r>
    <r>
      <rPr>
        <sz val="11"/>
        <color indexed="8"/>
        <rFont val="Arial"/>
        <family val="2"/>
        <charset val="238"/>
      </rPr>
      <t xml:space="preserve">   </t>
    </r>
    <r>
      <rPr>
        <sz val="10"/>
        <color indexed="8"/>
        <rFont val="Arial"/>
        <family val="2"/>
        <charset val="238"/>
      </rPr>
      <t>Tomasz Bąk</t>
    </r>
  </si>
  <si>
    <t>L.P.</t>
  </si>
  <si>
    <t>KAT.</t>
  </si>
  <si>
    <t>TEORIA</t>
  </si>
  <si>
    <t>PRAKTYKA</t>
  </si>
  <si>
    <t>ILOŚĆ OSÓB PRZYSTĘPUJĄCYCH DO EGZAMINU TEORETYCZNEGO</t>
  </si>
  <si>
    <t>ILOŚĆ OSÓB KTÓRE ZDAŁY CZĘŚĆ TEORETYCZNĄ Z WYNIKIEM POZYTYWNYM</t>
  </si>
  <si>
    <t>ZDAWALNOŚĆ WYRAŻONA WARTOŚCIĄ %</t>
  </si>
  <si>
    <t>ILOŚĆ OSÓB PRZYSTĘPUJĄCYCH DO EGZAMINU PRAKTYCZNEGO</t>
  </si>
  <si>
    <t>ILOŚĆ OSÓB KTÓRE ZDAŁY CZĘŚĆ PRAKTYCZNĄ Z WYNIKIEM POZYTYWNYM</t>
  </si>
  <si>
    <t>A</t>
  </si>
  <si>
    <t>A1</t>
  </si>
  <si>
    <t>A2</t>
  </si>
  <si>
    <t>AM</t>
  </si>
  <si>
    <t>B</t>
  </si>
  <si>
    <t>RAZEM</t>
  </si>
  <si>
    <r>
      <t xml:space="preserve">00131661          </t>
    </r>
    <r>
      <rPr>
        <b/>
        <sz val="11"/>
        <color indexed="8"/>
        <rFont val="Arial"/>
        <family val="2"/>
        <charset val="238"/>
      </rPr>
      <t xml:space="preserve"> LIGA OBRONY KRAJU</t>
    </r>
    <r>
      <rPr>
        <b/>
        <sz val="9"/>
        <color indexed="8"/>
        <rFont val="Arial"/>
        <family val="2"/>
        <charset val="238"/>
      </rPr>
      <t xml:space="preserve"> Ośrodek Szkolenia Kierowców</t>
    </r>
  </si>
  <si>
    <t>C</t>
  </si>
  <si>
    <t>C+E</t>
  </si>
  <si>
    <r>
      <t xml:space="preserve">00141661         </t>
    </r>
    <r>
      <rPr>
        <b/>
        <sz val="11"/>
        <color indexed="8"/>
        <rFont val="Arial"/>
        <family val="2"/>
        <charset val="238"/>
      </rPr>
      <t xml:space="preserve">  WZDZ w Opolu Centrum Kształcenia Kierowców</t>
    </r>
  </si>
  <si>
    <r>
      <t xml:space="preserve">00301661        </t>
    </r>
    <r>
      <rPr>
        <b/>
        <sz val="11"/>
        <color indexed="8"/>
        <rFont val="Arial"/>
        <family val="2"/>
        <charset val="238"/>
      </rPr>
      <t xml:space="preserve">  NACZELNA ORGANIZACJA TECHNICZNA </t>
    </r>
    <r>
      <rPr>
        <b/>
        <sz val="8"/>
        <color indexed="8"/>
        <rFont val="Arial"/>
        <family val="2"/>
        <charset val="238"/>
      </rPr>
      <t xml:space="preserve"> </t>
    </r>
    <r>
      <rPr>
        <sz val="8"/>
        <color indexed="8"/>
        <rFont val="Arial"/>
        <family val="2"/>
        <charset val="238"/>
      </rPr>
      <t>FSNT Rada w Opolu</t>
    </r>
  </si>
  <si>
    <t>B+E</t>
  </si>
  <si>
    <r>
      <t xml:space="preserve">00311661        Ośrodek Szkolenia Kierowców </t>
    </r>
    <r>
      <rPr>
        <b/>
        <sz val="11"/>
        <color indexed="8"/>
        <rFont val="Arial"/>
        <family val="2"/>
        <charset val="238"/>
      </rPr>
      <t xml:space="preserve">  WIRAŻ </t>
    </r>
    <r>
      <rPr>
        <sz val="8"/>
        <color indexed="8"/>
        <rFont val="Arial"/>
        <family val="2"/>
        <charset val="238"/>
      </rPr>
      <t xml:space="preserve"> Stanisław Walkowicz</t>
    </r>
  </si>
  <si>
    <r>
      <t xml:space="preserve">00821661 </t>
    </r>
    <r>
      <rPr>
        <sz val="8"/>
        <color indexed="8"/>
        <rFont val="Arial"/>
        <family val="2"/>
        <charset val="238"/>
      </rPr>
      <t xml:space="preserve">   </t>
    </r>
    <r>
      <rPr>
        <b/>
        <sz val="10"/>
        <color indexed="8"/>
        <rFont val="Arial"/>
        <family val="2"/>
        <charset val="238"/>
      </rPr>
      <t xml:space="preserve">         </t>
    </r>
    <r>
      <rPr>
        <b/>
        <sz val="11"/>
        <color indexed="8"/>
        <rFont val="Arial"/>
        <family val="2"/>
        <charset val="238"/>
      </rPr>
      <t xml:space="preserve"> BLU </t>
    </r>
    <r>
      <rPr>
        <b/>
        <sz val="8"/>
        <color indexed="8"/>
        <rFont val="Arial"/>
        <family val="2"/>
        <charset val="238"/>
      </rPr>
      <t xml:space="preserve"> Gerda</t>
    </r>
    <r>
      <rPr>
        <sz val="8"/>
        <color indexed="8"/>
        <rFont val="Arial"/>
        <family val="2"/>
        <charset val="238"/>
      </rPr>
      <t xml:space="preserve"> Lysy</t>
    </r>
  </si>
  <si>
    <t>ILOŚĆ OSÓB KTÓRE ZDAŁY CZĘŚĆ TEORETYCZNĄ                    Z WYNIKIEM POZYTYWNYM</t>
  </si>
  <si>
    <t>ILOŚĆ OSÓB KTÓRE ZDAŁY CZĘŚĆ PRAKTYCZNĄ                                        Z WYNIKIEM POZYTYWNYM</t>
  </si>
  <si>
    <r>
      <t xml:space="preserve">00441661          </t>
    </r>
    <r>
      <rPr>
        <b/>
        <sz val="9"/>
        <color indexed="8"/>
        <rFont val="Arial"/>
        <family val="2"/>
        <charset val="238"/>
      </rPr>
      <t xml:space="preserve"> Ośrodek Szkolenia Kierowców</t>
    </r>
    <r>
      <rPr>
        <b/>
        <sz val="11"/>
        <color indexed="8"/>
        <rFont val="Arial"/>
        <family val="2"/>
        <charset val="238"/>
      </rPr>
      <t xml:space="preserve"> KRZYSZTOF</t>
    </r>
    <r>
      <rPr>
        <sz val="8"/>
        <color indexed="8"/>
        <rFont val="Arial"/>
        <family val="2"/>
        <charset val="238"/>
      </rPr>
      <t xml:space="preserve">   Krzysztof Krzykacz</t>
    </r>
  </si>
  <si>
    <r>
      <t xml:space="preserve">00401661       </t>
    </r>
    <r>
      <rPr>
        <b/>
        <sz val="9"/>
        <color indexed="8"/>
        <rFont val="Arial"/>
        <family val="2"/>
        <charset val="238"/>
      </rPr>
      <t xml:space="preserve">  Nauka Jazdy</t>
    </r>
    <r>
      <rPr>
        <b/>
        <sz val="11"/>
        <color indexed="8"/>
        <rFont val="Arial"/>
        <family val="2"/>
        <charset val="238"/>
      </rPr>
      <t xml:space="preserve">  ROJEWSCY  </t>
    </r>
    <r>
      <rPr>
        <sz val="8"/>
        <color indexed="8"/>
        <rFont val="Arial"/>
        <family val="2"/>
        <charset val="238"/>
      </rPr>
      <t>Mirosław Rojewski</t>
    </r>
  </si>
  <si>
    <r>
      <t xml:space="preserve">00461661P      </t>
    </r>
    <r>
      <rPr>
        <b/>
        <sz val="11"/>
        <color indexed="8"/>
        <rFont val="Arial"/>
        <family val="2"/>
        <charset val="238"/>
      </rPr>
      <t xml:space="preserve"> Szkoła Nauki Jazdy   D - H  </t>
    </r>
    <r>
      <rPr>
        <b/>
        <sz val="10"/>
        <color indexed="8"/>
        <rFont val="Arial"/>
        <family val="2"/>
        <charset val="238"/>
      </rPr>
      <t xml:space="preserve"> </t>
    </r>
    <r>
      <rPr>
        <sz val="10"/>
        <color indexed="8"/>
        <rFont val="Arial"/>
        <family val="2"/>
        <charset val="238"/>
      </rPr>
      <t>Dawid Harynek</t>
    </r>
  </si>
  <si>
    <t>D</t>
  </si>
  <si>
    <r>
      <t xml:space="preserve">00541661        </t>
    </r>
    <r>
      <rPr>
        <b/>
        <sz val="11"/>
        <color indexed="8"/>
        <rFont val="Arial"/>
        <family val="2"/>
        <charset val="238"/>
      </rPr>
      <t xml:space="preserve"> AUTO SZKOŁA BISOWSCY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indexed="8"/>
        <rFont val="Arial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sz val="8"/>
        <color indexed="8"/>
        <rFont val="Arial"/>
        <family val="2"/>
        <charset val="238"/>
      </rPr>
      <t xml:space="preserve">Ryszard Bisowski </t>
    </r>
  </si>
  <si>
    <r>
      <t xml:space="preserve">00481661P     </t>
    </r>
    <r>
      <rPr>
        <b/>
        <sz val="9"/>
        <color indexed="8"/>
        <rFont val="Arial"/>
        <family val="2"/>
        <charset val="238"/>
      </rPr>
      <t xml:space="preserve">  Ośrodek Szkolenia Kierowców</t>
    </r>
    <r>
      <rPr>
        <b/>
        <sz val="10"/>
        <color indexed="8"/>
        <rFont val="Arial"/>
        <family val="2"/>
        <charset val="238"/>
      </rPr>
      <t xml:space="preserve"> </t>
    </r>
    <r>
      <rPr>
        <b/>
        <sz val="11"/>
        <color indexed="8"/>
        <rFont val="Arial"/>
        <family val="2"/>
        <charset val="238"/>
      </rPr>
      <t xml:space="preserve"> STRAŻAK  </t>
    </r>
    <r>
      <rPr>
        <sz val="8"/>
        <color indexed="8"/>
        <rFont val="Arial"/>
        <family val="2"/>
        <charset val="238"/>
      </rPr>
      <t>Marek Twaróg</t>
    </r>
  </si>
  <si>
    <t>B1</t>
  </si>
  <si>
    <t>C1</t>
  </si>
  <si>
    <t>C1+E</t>
  </si>
  <si>
    <t>D+E</t>
  </si>
  <si>
    <t>T</t>
  </si>
  <si>
    <r>
      <t xml:space="preserve">00791661      </t>
    </r>
    <r>
      <rPr>
        <b/>
        <sz val="9"/>
        <color indexed="8"/>
        <rFont val="Arial"/>
        <family val="2"/>
        <charset val="238"/>
      </rPr>
      <t xml:space="preserve">   </t>
    </r>
    <r>
      <rPr>
        <b/>
        <sz val="10"/>
        <color indexed="8"/>
        <rFont val="Arial"/>
        <family val="2"/>
        <charset val="238"/>
      </rPr>
      <t>Ośrodek Szkolenia Kierowców</t>
    </r>
    <r>
      <rPr>
        <b/>
        <sz val="11"/>
        <color indexed="8"/>
        <rFont val="Arial"/>
        <family val="2"/>
        <charset val="238"/>
      </rPr>
      <t xml:space="preserve"> MALUCH </t>
    </r>
    <r>
      <rPr>
        <sz val="10"/>
        <color indexed="8"/>
        <rFont val="Arial"/>
        <family val="2"/>
        <charset val="238"/>
      </rPr>
      <t xml:space="preserve"> Joanna Kucharz</t>
    </r>
  </si>
  <si>
    <r>
      <t xml:space="preserve">00771661 </t>
    </r>
    <r>
      <rPr>
        <b/>
        <sz val="11"/>
        <color indexed="8"/>
        <rFont val="Arial"/>
        <family val="2"/>
        <charset val="238"/>
      </rPr>
      <t xml:space="preserve">                RALLY TEAM  RT</t>
    </r>
    <r>
      <rPr>
        <b/>
        <sz val="8"/>
        <color indexed="8"/>
        <rFont val="Arial"/>
        <family val="2"/>
        <charset val="238"/>
      </rPr>
      <t xml:space="preserve"> S.C.</t>
    </r>
    <r>
      <rPr>
        <sz val="8"/>
        <color indexed="8"/>
        <rFont val="Arial"/>
        <family val="2"/>
        <charset val="238"/>
      </rPr>
      <t xml:space="preserve"> </t>
    </r>
  </si>
  <si>
    <r>
      <t xml:space="preserve">00721661 </t>
    </r>
    <r>
      <rPr>
        <b/>
        <sz val="11"/>
        <color indexed="8"/>
        <rFont val="Arial"/>
        <family val="2"/>
        <charset val="238"/>
      </rPr>
      <t xml:space="preserve">     ADK  AKADEMIA DOBREGO KIEROWCY </t>
    </r>
    <r>
      <rPr>
        <sz val="8"/>
        <color indexed="8"/>
        <rFont val="Arial"/>
        <family val="2"/>
        <charset val="238"/>
      </rPr>
      <t xml:space="preserve"> Piotr Olszewski</t>
    </r>
  </si>
  <si>
    <r>
      <t xml:space="preserve">00531661     </t>
    </r>
    <r>
      <rPr>
        <b/>
        <sz val="9"/>
        <color indexed="8"/>
        <rFont val="Arial"/>
        <family val="2"/>
        <charset val="238"/>
      </rPr>
      <t xml:space="preserve">  Ośrodek Szkolenia Kierowców </t>
    </r>
    <r>
      <rPr>
        <b/>
        <sz val="11"/>
        <color indexed="8"/>
        <rFont val="Arial"/>
        <family val="2"/>
        <charset val="238"/>
      </rPr>
      <t xml:space="preserve"> TOGAR  </t>
    </r>
    <r>
      <rPr>
        <sz val="8"/>
        <color indexed="8"/>
        <rFont val="Arial"/>
        <family val="2"/>
        <charset val="238"/>
      </rPr>
      <t>Tomasz Garus</t>
    </r>
  </si>
  <si>
    <r>
      <t xml:space="preserve">00611661P </t>
    </r>
    <r>
      <rPr>
        <b/>
        <sz val="11"/>
        <color indexed="8"/>
        <rFont val="Arial"/>
        <family val="2"/>
        <charset val="238"/>
      </rPr>
      <t xml:space="preserve">  OPOLSKIE PRZEDSIĘBIORSTWO KOMUNIKACJI SAMOCHODOWEJ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indexed="8"/>
        <rFont val="Arial"/>
        <family val="2"/>
        <charset val="238"/>
      </rPr>
      <t xml:space="preserve"> </t>
    </r>
  </si>
  <si>
    <r>
      <rPr>
        <b/>
        <sz val="10"/>
        <color indexed="8"/>
        <rFont val="Arial"/>
        <family val="2"/>
        <charset val="238"/>
      </rPr>
      <t xml:space="preserve">00691661   </t>
    </r>
    <r>
      <rPr>
        <b/>
        <sz val="11"/>
        <color indexed="8"/>
        <rFont val="Arial"/>
        <family val="2"/>
        <charset val="238"/>
      </rPr>
      <t xml:space="preserve">                          GEPARD </t>
    </r>
    <r>
      <rPr>
        <sz val="9"/>
        <color indexed="8"/>
        <rFont val="Arial"/>
        <family val="2"/>
        <charset val="238"/>
      </rPr>
      <t xml:space="preserve"> Sp. z o.o.</t>
    </r>
  </si>
  <si>
    <r>
      <t xml:space="preserve">00631661    </t>
    </r>
    <r>
      <rPr>
        <b/>
        <sz val="9"/>
        <color indexed="8"/>
        <rFont val="Arial"/>
        <family val="2"/>
        <charset val="238"/>
      </rPr>
      <t xml:space="preserve"> Firma Usługowo Handlowa </t>
    </r>
    <r>
      <rPr>
        <b/>
        <sz val="10"/>
        <color indexed="8"/>
        <rFont val="Arial"/>
        <family val="2"/>
        <charset val="238"/>
      </rPr>
      <t xml:space="preserve">  </t>
    </r>
    <r>
      <rPr>
        <b/>
        <sz val="11"/>
        <color indexed="8"/>
        <rFont val="Arial"/>
        <family val="2"/>
        <charset val="238"/>
      </rPr>
      <t xml:space="preserve"> DAKAR     </t>
    </r>
    <r>
      <rPr>
        <sz val="8"/>
        <color indexed="8"/>
        <rFont val="Arial"/>
        <family val="2"/>
        <charset val="238"/>
      </rPr>
      <t>Jan Kubacki</t>
    </r>
  </si>
  <si>
    <r>
      <t xml:space="preserve">00651661         </t>
    </r>
    <r>
      <rPr>
        <b/>
        <sz val="9"/>
        <color indexed="8"/>
        <rFont val="Arial"/>
        <family val="2"/>
        <charset val="238"/>
      </rPr>
      <t xml:space="preserve"> FHU Ośrodek Szkolenia Kierowców  </t>
    </r>
    <r>
      <rPr>
        <b/>
        <sz val="11"/>
        <color indexed="8"/>
        <rFont val="Arial"/>
        <family val="2"/>
        <charset val="238"/>
      </rPr>
      <t xml:space="preserve">ZMUDA </t>
    </r>
    <r>
      <rPr>
        <sz val="8"/>
        <color indexed="8"/>
        <rFont val="Arial"/>
        <family val="2"/>
        <charset val="238"/>
      </rPr>
      <t xml:space="preserve"> Rafał Zmuda</t>
    </r>
  </si>
  <si>
    <r>
      <t xml:space="preserve">00801661       Ośrodek Szkolenia Kierowców   </t>
    </r>
    <r>
      <rPr>
        <b/>
        <sz val="11"/>
        <color indexed="8"/>
        <rFont val="Arial"/>
        <family val="2"/>
        <charset val="238"/>
      </rPr>
      <t>WRC</t>
    </r>
    <r>
      <rPr>
        <sz val="8"/>
        <color indexed="8"/>
        <rFont val="Arial"/>
        <family val="2"/>
        <charset val="238"/>
      </rPr>
      <t xml:space="preserve">  </t>
    </r>
    <r>
      <rPr>
        <sz val="10"/>
        <color indexed="8"/>
        <rFont val="Arial"/>
        <family val="2"/>
        <charset val="238"/>
      </rPr>
      <t>Wojciech Łężak</t>
    </r>
  </si>
  <si>
    <r>
      <t xml:space="preserve">00831661    </t>
    </r>
    <r>
      <rPr>
        <sz val="8"/>
        <color indexed="8"/>
        <rFont val="Arial"/>
        <family val="2"/>
        <charset val="238"/>
      </rPr>
      <t xml:space="preserve"> </t>
    </r>
    <r>
      <rPr>
        <b/>
        <sz val="11"/>
        <color indexed="8"/>
        <rFont val="Arial"/>
        <family val="2"/>
        <charset val="238"/>
      </rPr>
      <t xml:space="preserve"> </t>
    </r>
    <r>
      <rPr>
        <b/>
        <sz val="9"/>
        <color indexed="8"/>
        <rFont val="Arial"/>
        <family val="2"/>
        <charset val="238"/>
      </rPr>
      <t xml:space="preserve">      Ośrodek Szkolenia Kierowców  </t>
    </r>
    <r>
      <rPr>
        <b/>
        <sz val="11"/>
        <color indexed="8"/>
        <rFont val="Arial"/>
        <family val="2"/>
        <charset val="238"/>
      </rPr>
      <t>ONESHOT</t>
    </r>
    <r>
      <rPr>
        <b/>
        <sz val="9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 xml:space="preserve"> </t>
    </r>
    <r>
      <rPr>
        <sz val="8"/>
        <color indexed="8"/>
        <rFont val="Arial"/>
        <family val="2"/>
        <charset val="238"/>
      </rPr>
      <t>Kamil Banaśkiiewicz</t>
    </r>
  </si>
  <si>
    <r>
      <t xml:space="preserve">00731661 </t>
    </r>
    <r>
      <rPr>
        <sz val="9"/>
        <color indexed="8"/>
        <rFont val="Arial"/>
        <family val="2"/>
        <charset val="238"/>
      </rPr>
      <t xml:space="preserve">Ośrodek Szkolenia Kierowców  </t>
    </r>
    <r>
      <rPr>
        <b/>
        <sz val="9"/>
        <color indexed="8"/>
        <rFont val="Arial"/>
        <family val="2"/>
        <charset val="238"/>
      </rPr>
      <t xml:space="preserve">Nauka Jazdy </t>
    </r>
    <r>
      <rPr>
        <sz val="9"/>
        <color indexed="8"/>
        <rFont val="Arial"/>
        <family val="2"/>
        <charset val="238"/>
      </rPr>
      <t xml:space="preserve">  </t>
    </r>
    <r>
      <rPr>
        <b/>
        <sz val="11"/>
        <color indexed="8"/>
        <rFont val="Arial"/>
        <family val="2"/>
        <charset val="238"/>
      </rPr>
      <t xml:space="preserve">BOTOR </t>
    </r>
    <r>
      <rPr>
        <b/>
        <sz val="10"/>
        <color indexed="8"/>
        <rFont val="Arial"/>
        <family val="2"/>
        <charset val="238"/>
      </rPr>
      <t xml:space="preserve"> </t>
    </r>
    <r>
      <rPr>
        <sz val="8"/>
        <color indexed="8"/>
        <rFont val="Arial"/>
        <family val="2"/>
        <charset val="238"/>
      </rPr>
      <t>Bernard Botor</t>
    </r>
  </si>
  <si>
    <r>
      <t xml:space="preserve">00741661    </t>
    </r>
    <r>
      <rPr>
        <sz val="8"/>
        <color indexed="8"/>
        <rFont val="Arial"/>
        <family val="2"/>
        <charset val="238"/>
      </rPr>
      <t xml:space="preserve"> Pośrednictwo Handlowe Usługi Remontowo-Instalacyjne Agata</t>
    </r>
    <r>
      <rPr>
        <b/>
        <sz val="9"/>
        <color indexed="8"/>
        <rFont val="Arial"/>
        <family val="2"/>
        <charset val="238"/>
      </rPr>
      <t xml:space="preserve"> </t>
    </r>
    <r>
      <rPr>
        <b/>
        <sz val="11"/>
        <color indexed="8"/>
        <rFont val="Arial"/>
        <family val="2"/>
        <charset val="238"/>
      </rPr>
      <t xml:space="preserve">TERLECKA </t>
    </r>
    <r>
      <rPr>
        <b/>
        <sz val="9"/>
        <color indexed="8"/>
        <rFont val="Arial"/>
        <family val="2"/>
        <charset val="238"/>
      </rPr>
      <t xml:space="preserve"> </t>
    </r>
  </si>
  <si>
    <r>
      <t xml:space="preserve">00841661       </t>
    </r>
    <r>
      <rPr>
        <sz val="10"/>
        <color indexed="8"/>
        <rFont val="Arial"/>
        <family val="2"/>
        <charset val="238"/>
      </rPr>
      <t xml:space="preserve"> </t>
    </r>
    <r>
      <rPr>
        <b/>
        <sz val="11"/>
        <color indexed="8"/>
        <rFont val="Arial"/>
        <family val="2"/>
        <charset val="238"/>
      </rPr>
      <t xml:space="preserve"> POLSKI ZWIĄZEK MOTOROWY</t>
    </r>
    <r>
      <rPr>
        <b/>
        <sz val="10"/>
        <color indexed="8"/>
        <rFont val="Arial"/>
        <family val="2"/>
        <charset val="238"/>
      </rPr>
      <t xml:space="preserve"> OZDG Sp. z o.o.</t>
    </r>
  </si>
  <si>
    <t>DANE UZYSKANO W OPARCIU O INFORMACJE PRZEKAZANE DO 01.09.2021 r. PRZEZ NIŻEJ WYMIENIONE OŚRODKI EGZAMINOWANIA (WORD):</t>
  </si>
  <si>
    <t>Wojewódzki Ośrodek Ruchu Drogowego  w Opolu, 45-233 Opole, ul. Oleska 127</t>
  </si>
  <si>
    <t>Wojewódzki Ośrodek Ruchu Drogowego  w Łomży, 18-400 Łomża, ul. Zjazd 21</t>
  </si>
  <si>
    <t>Wojewódzki Ośrodek Ruchu Drogowego  w Częstochowie, 42-200 Częstochowa, ul. Hallera 1</t>
  </si>
  <si>
    <t>Wojewódzki Ośrodek Ruchu Drogowego w Katowicach,  40-507 Katowice, ul. Francuska 78</t>
  </si>
  <si>
    <t>Wojewódzki Ośrodek Ruchu Drogowego w Łodzi, 94-406 Łódż, ul. Nowy Józefów 52</t>
  </si>
  <si>
    <t xml:space="preserve">Dolnośląski Ośrodek Ruchu Drogowego  we Wrocławiu, 50-512 Wrocław, ul. Łagiewnicka 12 </t>
  </si>
  <si>
    <t xml:space="preserve">Wojewódzki Ośrodek Ruchu Drogowego w Warszawie,  03-231 Warszawa, ul .Odlewnicza 8 </t>
  </si>
  <si>
    <t>Wojewódzki Ośrodek Ruchu Drogowego  w Kaliszu, 62-800 Kalisz, ul. Braci Niemojowskich 3/5</t>
  </si>
  <si>
    <t>Wojewódzki Ośrodek Ruchu Drogowego  w Ostrołęce, 07-410 Ostrołęka, ul. Rolna 30</t>
  </si>
  <si>
    <t xml:space="preserve">Wojewódzki Ośrodek Ruchu Drogowego  w Bydgoszczy, 85-620 Bydgoszcz, ul. Kardynała Wyszyńskiego 54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</si>
</sst>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5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FF00"/>
        <bgColor indexed="11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rgb="FF00FF00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3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9" fillId="0" borderId="0"/>
  </cellStyleXfs>
  <cellXfs count="5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/>
    </xf>
    <xf numFmtId="49" fontId="13" fillId="4" borderId="8" xfId="0" applyNumberFormat="1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/>
    </xf>
    <xf numFmtId="49" fontId="13" fillId="4" borderId="10" xfId="0" applyNumberFormat="1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9" fontId="13" fillId="4" borderId="11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0" fontId="12" fillId="0" borderId="11" xfId="1" applyNumberFormat="1" applyFont="1" applyBorder="1" applyAlignment="1">
      <alignment horizontal="center" vertical="center" wrapText="1"/>
    </xf>
    <xf numFmtId="10" fontId="12" fillId="0" borderId="11" xfId="0" applyNumberFormat="1" applyFont="1" applyBorder="1" applyAlignment="1">
      <alignment horizontal="center" vertical="center" wrapText="1"/>
    </xf>
    <xf numFmtId="49" fontId="13" fillId="5" borderId="0" xfId="0" applyNumberFormat="1" applyFont="1" applyFill="1" applyBorder="1" applyAlignment="1">
      <alignment horizontal="center" vertical="center" wrapText="1"/>
    </xf>
    <xf numFmtId="49" fontId="13" fillId="5" borderId="9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0" fontId="16" fillId="0" borderId="11" xfId="1" applyNumberFormat="1" applyFont="1" applyBorder="1" applyAlignment="1">
      <alignment horizontal="center" vertical="center" wrapText="1"/>
    </xf>
    <xf numFmtId="10" fontId="16" fillId="0" borderId="11" xfId="0" applyNumberFormat="1" applyFont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0" fontId="16" fillId="0" borderId="12" xfId="1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0" fontId="16" fillId="0" borderId="11" xfId="1" applyNumberFormat="1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/>
    </xf>
    <xf numFmtId="49" fontId="13" fillId="7" borderId="10" xfId="0" applyNumberFormat="1" applyFont="1" applyFill="1" applyBorder="1" applyAlignment="1">
      <alignment horizontal="center" vertical="center" wrapText="1"/>
    </xf>
    <xf numFmtId="49" fontId="13" fillId="5" borderId="9" xfId="0" applyNumberFormat="1" applyFont="1" applyFill="1" applyBorder="1" applyAlignment="1">
      <alignment horizontal="center" vertical="center" wrapText="1"/>
    </xf>
    <xf numFmtId="49" fontId="13" fillId="5" borderId="0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0" fontId="16" fillId="0" borderId="12" xfId="1" applyNumberFormat="1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3" fillId="4" borderId="10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49" fontId="13" fillId="5" borderId="14" xfId="0" applyNumberFormat="1" applyFont="1" applyFill="1" applyBorder="1" applyAlignment="1">
      <alignment horizontal="center" vertical="center" wrapText="1"/>
    </xf>
    <xf numFmtId="49" fontId="13" fillId="5" borderId="15" xfId="0" applyNumberFormat="1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 wrapText="1"/>
    </xf>
    <xf numFmtId="0" fontId="13" fillId="8" borderId="0" xfId="0" applyFont="1" applyFill="1" applyAlignment="1">
      <alignment horizontal="center" wrapText="1"/>
    </xf>
    <xf numFmtId="0" fontId="15" fillId="0" borderId="0" xfId="2" applyFont="1" applyFill="1" applyAlignment="1">
      <alignment wrapText="1"/>
    </xf>
    <xf numFmtId="0" fontId="15" fillId="0" borderId="0" xfId="0" applyFont="1" applyAlignment="1"/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horizontal="left" wrapText="1"/>
    </xf>
  </cellXfs>
  <cellStyles count="3">
    <cellStyle name="Normalny" xfId="0" builtinId="0"/>
    <cellStyle name="Normalny 2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3"/>
  <sheetViews>
    <sheetView tabSelected="1" topLeftCell="A247" workbookViewId="0">
      <selection activeCell="K269" sqref="K269"/>
    </sheetView>
  </sheetViews>
  <sheetFormatPr defaultRowHeight="15" x14ac:dyDescent="0.25"/>
  <sheetData>
    <row r="3" spans="2:9" ht="90" customHeight="1" x14ac:dyDescent="0.25">
      <c r="B3" s="1" t="s">
        <v>0</v>
      </c>
      <c r="C3" s="2"/>
      <c r="D3" s="2"/>
      <c r="E3" s="2"/>
      <c r="F3" s="2"/>
      <c r="G3" s="2"/>
      <c r="H3" s="2"/>
      <c r="I3" s="3"/>
    </row>
    <row r="6" spans="2:9" x14ac:dyDescent="0.25">
      <c r="B6" s="4" t="s">
        <v>1</v>
      </c>
      <c r="C6" s="5"/>
      <c r="D6" s="5"/>
      <c r="E6" s="5"/>
      <c r="F6" s="5"/>
      <c r="G6" s="5"/>
      <c r="H6" s="5"/>
      <c r="I6" s="6"/>
    </row>
    <row r="7" spans="2:9" x14ac:dyDescent="0.25">
      <c r="B7" s="7" t="s">
        <v>2</v>
      </c>
      <c r="C7" s="8" t="s">
        <v>3</v>
      </c>
      <c r="D7" s="9" t="s">
        <v>4</v>
      </c>
      <c r="E7" s="10"/>
      <c r="F7" s="11"/>
      <c r="G7" s="9" t="s">
        <v>5</v>
      </c>
      <c r="H7" s="10"/>
      <c r="I7" s="11"/>
    </row>
    <row r="8" spans="2:9" ht="49.5" x14ac:dyDescent="0.25">
      <c r="B8" s="12"/>
      <c r="C8" s="13"/>
      <c r="D8" s="14" t="s">
        <v>6</v>
      </c>
      <c r="E8" s="14" t="s">
        <v>7</v>
      </c>
      <c r="F8" s="14" t="s">
        <v>8</v>
      </c>
      <c r="G8" s="14" t="s">
        <v>9</v>
      </c>
      <c r="H8" s="14" t="s">
        <v>10</v>
      </c>
      <c r="I8" s="14" t="s">
        <v>8</v>
      </c>
    </row>
    <row r="9" spans="2:9" x14ac:dyDescent="0.25">
      <c r="B9" s="15">
        <v>1</v>
      </c>
      <c r="C9" s="16" t="s">
        <v>11</v>
      </c>
      <c r="D9" s="17"/>
      <c r="E9" s="17"/>
      <c r="F9" s="18" t="str">
        <f>IF(D9=0,"",E9/D9)</f>
        <v/>
      </c>
      <c r="G9" s="17">
        <v>26</v>
      </c>
      <c r="H9" s="17">
        <v>12</v>
      </c>
      <c r="I9" s="18">
        <f>IF(G9=0,"",H9/G9)</f>
        <v>0.46153846153846156</v>
      </c>
    </row>
    <row r="10" spans="2:9" x14ac:dyDescent="0.25">
      <c r="B10" s="15">
        <v>2</v>
      </c>
      <c r="C10" s="16" t="s">
        <v>12</v>
      </c>
      <c r="D10" s="17"/>
      <c r="E10" s="17"/>
      <c r="F10" s="18" t="str">
        <f>IF(D10=0,"",E10/D10)</f>
        <v/>
      </c>
      <c r="G10" s="17"/>
      <c r="H10" s="17"/>
      <c r="I10" s="18" t="str">
        <f>IF(G10=0,"",H10/G10)</f>
        <v/>
      </c>
    </row>
    <row r="11" spans="2:9" x14ac:dyDescent="0.25">
      <c r="B11" s="15">
        <v>3</v>
      </c>
      <c r="C11" s="16" t="s">
        <v>13</v>
      </c>
      <c r="D11" s="17"/>
      <c r="E11" s="17"/>
      <c r="F11" s="18" t="str">
        <f>IF(D11=0,"",E11/D11)</f>
        <v/>
      </c>
      <c r="G11" s="17">
        <v>1</v>
      </c>
      <c r="H11" s="17">
        <v>0</v>
      </c>
      <c r="I11" s="19">
        <f>IF(G11=0,"",H11/G11)</f>
        <v>0</v>
      </c>
    </row>
    <row r="12" spans="2:9" x14ac:dyDescent="0.25">
      <c r="B12" s="15">
        <v>4</v>
      </c>
      <c r="C12" s="16" t="s">
        <v>14</v>
      </c>
      <c r="D12" s="17"/>
      <c r="E12" s="17"/>
      <c r="F12" s="18"/>
      <c r="G12" s="17"/>
      <c r="H12" s="17"/>
      <c r="I12" s="18" t="str">
        <f>IF(G12=0,"",H12/G12)</f>
        <v/>
      </c>
    </row>
    <row r="13" spans="2:9" x14ac:dyDescent="0.25">
      <c r="B13" s="15">
        <v>5</v>
      </c>
      <c r="C13" s="16" t="s">
        <v>15</v>
      </c>
      <c r="D13" s="17">
        <v>69</v>
      </c>
      <c r="E13" s="17">
        <v>39</v>
      </c>
      <c r="F13" s="19">
        <f>IF(D13=0,"",E13/D13)</f>
        <v>0.56521739130434778</v>
      </c>
      <c r="G13" s="17">
        <v>151</v>
      </c>
      <c r="H13" s="17">
        <v>36</v>
      </c>
      <c r="I13" s="19">
        <f>IF(G13=0,"",H13/G13)</f>
        <v>0.23841059602649006</v>
      </c>
    </row>
    <row r="14" spans="2:9" x14ac:dyDescent="0.25">
      <c r="B14" s="20" t="s">
        <v>16</v>
      </c>
      <c r="C14" s="21"/>
      <c r="D14" s="22">
        <f>SUM(D9:D13)</f>
        <v>69</v>
      </c>
      <c r="E14" s="22">
        <f>SUM(E9:E13)</f>
        <v>39</v>
      </c>
      <c r="F14" s="23">
        <f>E14/D14</f>
        <v>0.56521739130434778</v>
      </c>
      <c r="G14" s="22">
        <f>SUM(G9:G13)</f>
        <v>178</v>
      </c>
      <c r="H14" s="22">
        <f>SUM(H9:H13)</f>
        <v>48</v>
      </c>
      <c r="I14" s="24">
        <f>H14/G14</f>
        <v>0.2696629213483146</v>
      </c>
    </row>
    <row r="17" spans="2:9" x14ac:dyDescent="0.25">
      <c r="B17" s="25" t="s">
        <v>17</v>
      </c>
      <c r="C17" s="26"/>
      <c r="D17" s="26"/>
      <c r="E17" s="26"/>
      <c r="F17" s="26"/>
      <c r="G17" s="26"/>
      <c r="H17" s="26"/>
      <c r="I17" s="27"/>
    </row>
    <row r="18" spans="2:9" x14ac:dyDescent="0.25">
      <c r="B18" s="7" t="s">
        <v>2</v>
      </c>
      <c r="C18" s="8" t="s">
        <v>3</v>
      </c>
      <c r="D18" s="9" t="s">
        <v>4</v>
      </c>
      <c r="E18" s="10"/>
      <c r="F18" s="11"/>
      <c r="G18" s="9" t="s">
        <v>5</v>
      </c>
      <c r="H18" s="10"/>
      <c r="I18" s="11"/>
    </row>
    <row r="19" spans="2:9" ht="49.5" x14ac:dyDescent="0.25">
      <c r="B19" s="12"/>
      <c r="C19" s="13"/>
      <c r="D19" s="14" t="s">
        <v>6</v>
      </c>
      <c r="E19" s="14" t="s">
        <v>7</v>
      </c>
      <c r="F19" s="14" t="s">
        <v>8</v>
      </c>
      <c r="G19" s="14" t="s">
        <v>9</v>
      </c>
      <c r="H19" s="14" t="s">
        <v>10</v>
      </c>
      <c r="I19" s="14" t="s">
        <v>8</v>
      </c>
    </row>
    <row r="20" spans="2:9" x14ac:dyDescent="0.25">
      <c r="B20" s="15">
        <v>1</v>
      </c>
      <c r="C20" s="16" t="s">
        <v>15</v>
      </c>
      <c r="D20" s="17">
        <v>19</v>
      </c>
      <c r="E20" s="17">
        <v>10</v>
      </c>
      <c r="F20" s="19">
        <f>IF(D20=0,"",E20/D20)</f>
        <v>0.52631578947368418</v>
      </c>
      <c r="G20" s="17">
        <v>33</v>
      </c>
      <c r="H20" s="17">
        <v>6</v>
      </c>
      <c r="I20" s="19">
        <f>IF(G20=0,"",H20/G20)</f>
        <v>0.18181818181818182</v>
      </c>
    </row>
    <row r="21" spans="2:9" x14ac:dyDescent="0.25">
      <c r="B21" s="15">
        <v>2</v>
      </c>
      <c r="C21" s="16" t="s">
        <v>18</v>
      </c>
      <c r="D21" s="17">
        <v>14</v>
      </c>
      <c r="E21" s="17">
        <v>8</v>
      </c>
      <c r="F21" s="18">
        <f>IF(D21=0,"",E21/D21)</f>
        <v>0.5714285714285714</v>
      </c>
      <c r="G21" s="17">
        <v>19</v>
      </c>
      <c r="H21" s="17">
        <v>10</v>
      </c>
      <c r="I21" s="18">
        <f>IF(G21=0,"",H21/G21)</f>
        <v>0.52631578947368418</v>
      </c>
    </row>
    <row r="22" spans="2:9" x14ac:dyDescent="0.25">
      <c r="B22" s="15">
        <v>3</v>
      </c>
      <c r="C22" s="16" t="s">
        <v>19</v>
      </c>
      <c r="D22" s="17"/>
      <c r="E22" s="17"/>
      <c r="F22" s="18" t="str">
        <f>IF(D22=0,"",E22/D22)</f>
        <v/>
      </c>
      <c r="G22" s="17">
        <v>31</v>
      </c>
      <c r="H22" s="17">
        <v>6</v>
      </c>
      <c r="I22" s="19">
        <f>IF(G22=0,"",H22/G22)</f>
        <v>0.19354838709677419</v>
      </c>
    </row>
    <row r="23" spans="2:9" x14ac:dyDescent="0.25">
      <c r="B23" s="20" t="s">
        <v>16</v>
      </c>
      <c r="C23" s="21"/>
      <c r="D23" s="22">
        <f>SUM(D20:D22)</f>
        <v>33</v>
      </c>
      <c r="E23" s="22">
        <f>SUM(E20:E22)</f>
        <v>18</v>
      </c>
      <c r="F23" s="23">
        <f>E23/D23</f>
        <v>0.54545454545454541</v>
      </c>
      <c r="G23" s="22">
        <f>SUM(G20:G22)</f>
        <v>83</v>
      </c>
      <c r="H23" s="22">
        <f>SUM(H20:H22)</f>
        <v>22</v>
      </c>
      <c r="I23" s="23">
        <f>H23/G23</f>
        <v>0.26506024096385544</v>
      </c>
    </row>
    <row r="26" spans="2:9" x14ac:dyDescent="0.25">
      <c r="B26" s="25" t="s">
        <v>20</v>
      </c>
      <c r="C26" s="26"/>
      <c r="D26" s="26"/>
      <c r="E26" s="26"/>
      <c r="F26" s="26"/>
      <c r="G26" s="26"/>
      <c r="H26" s="26"/>
      <c r="I26" s="27"/>
    </row>
    <row r="27" spans="2:9" x14ac:dyDescent="0.25">
      <c r="B27" s="7" t="s">
        <v>2</v>
      </c>
      <c r="C27" s="8" t="s">
        <v>3</v>
      </c>
      <c r="D27" s="9" t="s">
        <v>4</v>
      </c>
      <c r="E27" s="10"/>
      <c r="F27" s="11"/>
      <c r="G27" s="9" t="s">
        <v>5</v>
      </c>
      <c r="H27" s="10"/>
      <c r="I27" s="11"/>
    </row>
    <row r="28" spans="2:9" ht="49.5" x14ac:dyDescent="0.25">
      <c r="B28" s="12"/>
      <c r="C28" s="13"/>
      <c r="D28" s="14" t="s">
        <v>6</v>
      </c>
      <c r="E28" s="14" t="s">
        <v>7</v>
      </c>
      <c r="F28" s="14" t="s">
        <v>8</v>
      </c>
      <c r="G28" s="14" t="s">
        <v>9</v>
      </c>
      <c r="H28" s="14" t="s">
        <v>10</v>
      </c>
      <c r="I28" s="14" t="s">
        <v>8</v>
      </c>
    </row>
    <row r="29" spans="2:9" x14ac:dyDescent="0.25">
      <c r="B29" s="15">
        <v>1</v>
      </c>
      <c r="C29" s="16" t="s">
        <v>15</v>
      </c>
      <c r="D29" s="17">
        <v>47</v>
      </c>
      <c r="E29" s="17">
        <v>27</v>
      </c>
      <c r="F29" s="19">
        <f>IF(D29=0,"",E29/D29)</f>
        <v>0.57446808510638303</v>
      </c>
      <c r="G29" s="17">
        <v>96</v>
      </c>
      <c r="H29" s="17">
        <v>25</v>
      </c>
      <c r="I29" s="19">
        <f>IF(G29=0,"",H29/G29)</f>
        <v>0.26041666666666669</v>
      </c>
    </row>
    <row r="30" spans="2:9" x14ac:dyDescent="0.25">
      <c r="B30" s="20" t="s">
        <v>16</v>
      </c>
      <c r="C30" s="21"/>
      <c r="D30" s="28">
        <f>SUM(D29:D29)</f>
        <v>47</v>
      </c>
      <c r="E30" s="28">
        <f>SUM(E29:E29)</f>
        <v>27</v>
      </c>
      <c r="F30" s="29">
        <f>E30/D30</f>
        <v>0.57446808510638303</v>
      </c>
      <c r="G30" s="28">
        <f>SUM(G29:G29)</f>
        <v>96</v>
      </c>
      <c r="H30" s="28">
        <f>SUM(H29:H29)</f>
        <v>25</v>
      </c>
      <c r="I30" s="29">
        <f>H30/G30</f>
        <v>0.26041666666666669</v>
      </c>
    </row>
    <row r="33" spans="2:9" x14ac:dyDescent="0.25">
      <c r="B33" s="25" t="s">
        <v>21</v>
      </c>
      <c r="C33" s="26"/>
      <c r="D33" s="26"/>
      <c r="E33" s="26"/>
      <c r="F33" s="26"/>
      <c r="G33" s="26"/>
      <c r="H33" s="26"/>
      <c r="I33" s="27"/>
    </row>
    <row r="34" spans="2:9" x14ac:dyDescent="0.25">
      <c r="B34" s="7" t="s">
        <v>2</v>
      </c>
      <c r="C34" s="8" t="s">
        <v>3</v>
      </c>
      <c r="D34" s="9" t="s">
        <v>4</v>
      </c>
      <c r="E34" s="10"/>
      <c r="F34" s="11"/>
      <c r="G34" s="9" t="s">
        <v>5</v>
      </c>
      <c r="H34" s="10"/>
      <c r="I34" s="11"/>
    </row>
    <row r="35" spans="2:9" ht="49.5" x14ac:dyDescent="0.25">
      <c r="B35" s="12"/>
      <c r="C35" s="13"/>
      <c r="D35" s="14" t="s">
        <v>6</v>
      </c>
      <c r="E35" s="14" t="s">
        <v>7</v>
      </c>
      <c r="F35" s="14" t="s">
        <v>8</v>
      </c>
      <c r="G35" s="14" t="s">
        <v>9</v>
      </c>
      <c r="H35" s="14" t="s">
        <v>10</v>
      </c>
      <c r="I35" s="14" t="s">
        <v>8</v>
      </c>
    </row>
    <row r="36" spans="2:9" x14ac:dyDescent="0.25">
      <c r="B36" s="15">
        <v>1</v>
      </c>
      <c r="C36" s="16" t="s">
        <v>11</v>
      </c>
      <c r="D36" s="17">
        <v>1</v>
      </c>
      <c r="E36" s="17">
        <v>1</v>
      </c>
      <c r="F36" s="18">
        <f>IF(D36=0,"",E36/D36)</f>
        <v>1</v>
      </c>
      <c r="G36" s="17">
        <v>2</v>
      </c>
      <c r="H36" s="17">
        <v>0</v>
      </c>
      <c r="I36" s="18">
        <f t="shared" ref="I36:I41" si="0">IF(G36=0,"",H36/G36)</f>
        <v>0</v>
      </c>
    </row>
    <row r="37" spans="2:9" x14ac:dyDescent="0.25">
      <c r="B37" s="15">
        <v>2</v>
      </c>
      <c r="C37" s="16" t="s">
        <v>12</v>
      </c>
      <c r="D37" s="17"/>
      <c r="E37" s="17"/>
      <c r="F37" s="18" t="str">
        <f>IF(D37=0,"",E37/D37)</f>
        <v/>
      </c>
      <c r="G37" s="17"/>
      <c r="H37" s="17"/>
      <c r="I37" s="18" t="str">
        <f t="shared" si="0"/>
        <v/>
      </c>
    </row>
    <row r="38" spans="2:9" x14ac:dyDescent="0.25">
      <c r="B38" s="15">
        <v>3</v>
      </c>
      <c r="C38" s="16" t="s">
        <v>15</v>
      </c>
      <c r="D38" s="17">
        <v>22</v>
      </c>
      <c r="E38" s="17">
        <v>12</v>
      </c>
      <c r="F38" s="18">
        <f>IF(D38=0,"",E38/D38)</f>
        <v>0.54545454545454541</v>
      </c>
      <c r="G38" s="17">
        <v>34</v>
      </c>
      <c r="H38" s="17">
        <v>16</v>
      </c>
      <c r="I38" s="19">
        <f t="shared" si="0"/>
        <v>0.47058823529411764</v>
      </c>
    </row>
    <row r="39" spans="2:9" x14ac:dyDescent="0.25">
      <c r="B39" s="15">
        <v>4</v>
      </c>
      <c r="C39" s="16" t="s">
        <v>22</v>
      </c>
      <c r="D39" s="17"/>
      <c r="E39" s="17"/>
      <c r="F39" s="19" t="str">
        <f>IF(D39=0,"",E39/D39)</f>
        <v/>
      </c>
      <c r="G39" s="17"/>
      <c r="H39" s="17"/>
      <c r="I39" s="19" t="str">
        <f>IF(G39=0,"",H39/G39)</f>
        <v/>
      </c>
    </row>
    <row r="40" spans="2:9" x14ac:dyDescent="0.25">
      <c r="B40" s="15">
        <v>5</v>
      </c>
      <c r="C40" s="16" t="s">
        <v>18</v>
      </c>
      <c r="D40" s="17"/>
      <c r="E40" s="17"/>
      <c r="F40" s="19" t="str">
        <f>IF(D40=0,"",E40/D40)</f>
        <v/>
      </c>
      <c r="G40" s="17">
        <v>6</v>
      </c>
      <c r="H40" s="17">
        <v>2</v>
      </c>
      <c r="I40" s="19">
        <f t="shared" si="0"/>
        <v>0.33333333333333331</v>
      </c>
    </row>
    <row r="41" spans="2:9" x14ac:dyDescent="0.25">
      <c r="B41" s="15">
        <v>6</v>
      </c>
      <c r="C41" s="16" t="s">
        <v>19</v>
      </c>
      <c r="D41" s="17"/>
      <c r="E41" s="17"/>
      <c r="F41" s="17"/>
      <c r="G41" s="17">
        <v>18</v>
      </c>
      <c r="H41" s="17">
        <v>4</v>
      </c>
      <c r="I41" s="19">
        <f t="shared" si="0"/>
        <v>0.22222222222222221</v>
      </c>
    </row>
    <row r="42" spans="2:9" x14ac:dyDescent="0.25">
      <c r="B42" s="20" t="s">
        <v>16</v>
      </c>
      <c r="C42" s="21"/>
      <c r="D42" s="22">
        <f>SUM(D36:D41)</f>
        <v>23</v>
      </c>
      <c r="E42" s="22">
        <f>SUM(E36:E41)</f>
        <v>13</v>
      </c>
      <c r="F42" s="23">
        <f>E42/D42</f>
        <v>0.56521739130434778</v>
      </c>
      <c r="G42" s="22">
        <f>SUM(G36:G41)</f>
        <v>60</v>
      </c>
      <c r="H42" s="22">
        <f>SUM(H36:H41)</f>
        <v>22</v>
      </c>
      <c r="I42" s="23">
        <f>H42/G42</f>
        <v>0.36666666666666664</v>
      </c>
    </row>
    <row r="45" spans="2:9" x14ac:dyDescent="0.25">
      <c r="B45" s="25" t="s">
        <v>23</v>
      </c>
      <c r="C45" s="26"/>
      <c r="D45" s="26"/>
      <c r="E45" s="26"/>
      <c r="F45" s="26"/>
      <c r="G45" s="26"/>
      <c r="H45" s="26"/>
      <c r="I45" s="27"/>
    </row>
    <row r="46" spans="2:9" x14ac:dyDescent="0.25">
      <c r="B46" s="7" t="s">
        <v>2</v>
      </c>
      <c r="C46" s="8" t="s">
        <v>3</v>
      </c>
      <c r="D46" s="9" t="s">
        <v>4</v>
      </c>
      <c r="E46" s="10"/>
      <c r="F46" s="11"/>
      <c r="G46" s="9" t="s">
        <v>5</v>
      </c>
      <c r="H46" s="10"/>
      <c r="I46" s="11"/>
    </row>
    <row r="47" spans="2:9" ht="49.5" x14ac:dyDescent="0.25">
      <c r="B47" s="12"/>
      <c r="C47" s="13"/>
      <c r="D47" s="14" t="s">
        <v>6</v>
      </c>
      <c r="E47" s="14" t="s">
        <v>7</v>
      </c>
      <c r="F47" s="14" t="s">
        <v>8</v>
      </c>
      <c r="G47" s="14" t="s">
        <v>9</v>
      </c>
      <c r="H47" s="14" t="s">
        <v>10</v>
      </c>
      <c r="I47" s="14" t="s">
        <v>8</v>
      </c>
    </row>
    <row r="48" spans="2:9" x14ac:dyDescent="0.25">
      <c r="B48" s="15">
        <v>1</v>
      </c>
      <c r="C48" s="16" t="s">
        <v>11</v>
      </c>
      <c r="D48" s="17"/>
      <c r="E48" s="17"/>
      <c r="F48" s="18" t="str">
        <f>IF(D48=0,"",E48/D48)</f>
        <v/>
      </c>
      <c r="G48" s="17"/>
      <c r="H48" s="17"/>
      <c r="I48" s="18" t="str">
        <f>IF(G48=0,"",H48/G48)</f>
        <v/>
      </c>
    </row>
    <row r="49" spans="2:9" x14ac:dyDescent="0.25">
      <c r="B49" s="15">
        <v>2</v>
      </c>
      <c r="C49" s="16" t="s">
        <v>15</v>
      </c>
      <c r="D49" s="17">
        <v>3</v>
      </c>
      <c r="E49" s="17">
        <v>1</v>
      </c>
      <c r="F49" s="19">
        <f>IF(D49=0,"",E49/D49)</f>
        <v>0.33333333333333331</v>
      </c>
      <c r="G49" s="17">
        <v>37</v>
      </c>
      <c r="H49" s="17">
        <v>9</v>
      </c>
      <c r="I49" s="19">
        <f>IF(G49=0,"",H49/G49)</f>
        <v>0.24324324324324326</v>
      </c>
    </row>
    <row r="50" spans="2:9" x14ac:dyDescent="0.25">
      <c r="B50" s="20" t="s">
        <v>16</v>
      </c>
      <c r="C50" s="21"/>
      <c r="D50" s="30">
        <f>SUM(D48:D49)</f>
        <v>3</v>
      </c>
      <c r="E50" s="30">
        <f>SUM(E48:E49)</f>
        <v>1</v>
      </c>
      <c r="F50" s="31">
        <f>E50/D50</f>
        <v>0.33333333333333331</v>
      </c>
      <c r="G50" s="30">
        <f>SUM(G48:G49)</f>
        <v>37</v>
      </c>
      <c r="H50" s="30">
        <f>SUM(H48:H49)</f>
        <v>9</v>
      </c>
      <c r="I50" s="31">
        <f>H50/G50</f>
        <v>0.24324324324324326</v>
      </c>
    </row>
    <row r="53" spans="2:9" x14ac:dyDescent="0.25">
      <c r="B53" s="25" t="s">
        <v>24</v>
      </c>
      <c r="C53" s="26"/>
      <c r="D53" s="26"/>
      <c r="E53" s="26"/>
      <c r="F53" s="26"/>
      <c r="G53" s="26"/>
      <c r="H53" s="26"/>
      <c r="I53" s="27"/>
    </row>
    <row r="54" spans="2:9" x14ac:dyDescent="0.25">
      <c r="B54" s="7" t="s">
        <v>2</v>
      </c>
      <c r="C54" s="8" t="s">
        <v>3</v>
      </c>
      <c r="D54" s="9" t="s">
        <v>4</v>
      </c>
      <c r="E54" s="10"/>
      <c r="F54" s="11"/>
      <c r="G54" s="9" t="s">
        <v>5</v>
      </c>
      <c r="H54" s="10"/>
      <c r="I54" s="11"/>
    </row>
    <row r="55" spans="2:9" ht="49.5" x14ac:dyDescent="0.25">
      <c r="B55" s="12"/>
      <c r="C55" s="13"/>
      <c r="D55" s="14" t="s">
        <v>6</v>
      </c>
      <c r="E55" s="14" t="s">
        <v>25</v>
      </c>
      <c r="F55" s="14" t="s">
        <v>8</v>
      </c>
      <c r="G55" s="14" t="s">
        <v>9</v>
      </c>
      <c r="H55" s="14" t="s">
        <v>26</v>
      </c>
      <c r="I55" s="14" t="s">
        <v>8</v>
      </c>
    </row>
    <row r="56" spans="2:9" x14ac:dyDescent="0.25">
      <c r="B56" s="32">
        <v>1</v>
      </c>
      <c r="C56" s="33" t="s">
        <v>11</v>
      </c>
      <c r="D56" s="17"/>
      <c r="E56" s="17"/>
      <c r="F56" s="18" t="str">
        <f>IF(D56=0,"",E56/D56)</f>
        <v/>
      </c>
      <c r="G56" s="17">
        <v>20</v>
      </c>
      <c r="H56" s="17">
        <v>15</v>
      </c>
      <c r="I56" s="18">
        <f t="shared" ref="I56:I61" si="1">IF(G56=0,"",H56/G56)</f>
        <v>0.75</v>
      </c>
    </row>
    <row r="57" spans="2:9" x14ac:dyDescent="0.25">
      <c r="B57" s="32">
        <v>2</v>
      </c>
      <c r="C57" s="33" t="s">
        <v>12</v>
      </c>
      <c r="D57" s="17"/>
      <c r="E57" s="17"/>
      <c r="F57" s="18" t="str">
        <f>IF(D57=0,"",E57/D57)</f>
        <v/>
      </c>
      <c r="G57" s="17"/>
      <c r="H57" s="17"/>
      <c r="I57" s="18" t="str">
        <f t="shared" si="1"/>
        <v/>
      </c>
    </row>
    <row r="58" spans="2:9" x14ac:dyDescent="0.25">
      <c r="B58" s="32">
        <v>3</v>
      </c>
      <c r="C58" s="33" t="s">
        <v>13</v>
      </c>
      <c r="D58" s="17"/>
      <c r="E58" s="17"/>
      <c r="F58" s="19" t="str">
        <f>IF(D58=0,"",E58/D58)</f>
        <v/>
      </c>
      <c r="G58" s="17">
        <v>1</v>
      </c>
      <c r="H58" s="17">
        <v>1</v>
      </c>
      <c r="I58" s="19">
        <f t="shared" si="1"/>
        <v>1</v>
      </c>
    </row>
    <row r="59" spans="2:9" x14ac:dyDescent="0.25">
      <c r="B59" s="32">
        <v>4</v>
      </c>
      <c r="C59" s="33" t="s">
        <v>14</v>
      </c>
      <c r="D59" s="17">
        <v>4</v>
      </c>
      <c r="E59" s="17">
        <v>2</v>
      </c>
      <c r="F59" s="18">
        <f>IF(D59=0,"",E59/D59)</f>
        <v>0.5</v>
      </c>
      <c r="G59" s="17"/>
      <c r="H59" s="17"/>
      <c r="I59" s="18" t="str">
        <f t="shared" si="1"/>
        <v/>
      </c>
    </row>
    <row r="60" spans="2:9" x14ac:dyDescent="0.25">
      <c r="B60" s="32">
        <v>5</v>
      </c>
      <c r="C60" s="33" t="s">
        <v>15</v>
      </c>
      <c r="D60" s="17">
        <v>70</v>
      </c>
      <c r="E60" s="17">
        <v>41</v>
      </c>
      <c r="F60" s="19">
        <f>IF(D60=0,"",E60/D60)</f>
        <v>0.58571428571428574</v>
      </c>
      <c r="G60" s="17">
        <v>251</v>
      </c>
      <c r="H60" s="17">
        <v>72</v>
      </c>
      <c r="I60" s="19">
        <f t="shared" si="1"/>
        <v>0.28685258964143429</v>
      </c>
    </row>
    <row r="61" spans="2:9" x14ac:dyDescent="0.25">
      <c r="B61" s="15">
        <v>6</v>
      </c>
      <c r="C61" s="16" t="s">
        <v>22</v>
      </c>
      <c r="D61" s="17"/>
      <c r="E61" s="17"/>
      <c r="F61" s="17"/>
      <c r="G61" s="17">
        <v>28</v>
      </c>
      <c r="H61" s="17">
        <v>9</v>
      </c>
      <c r="I61" s="19">
        <f t="shared" si="1"/>
        <v>0.32142857142857145</v>
      </c>
    </row>
    <row r="62" spans="2:9" x14ac:dyDescent="0.25">
      <c r="B62" s="34"/>
      <c r="C62" s="35" t="s">
        <v>16</v>
      </c>
      <c r="D62" s="22">
        <f>SUM(D56:D61)</f>
        <v>74</v>
      </c>
      <c r="E62" s="22">
        <f>SUM(E56:E61)</f>
        <v>43</v>
      </c>
      <c r="F62" s="23">
        <f>E62/D62</f>
        <v>0.58108108108108103</v>
      </c>
      <c r="G62" s="22">
        <f>SUM(G56:G61)</f>
        <v>300</v>
      </c>
      <c r="H62" s="22">
        <f>SUM(H56:H61)</f>
        <v>97</v>
      </c>
      <c r="I62" s="23">
        <f>H62/G62</f>
        <v>0.32333333333333331</v>
      </c>
    </row>
    <row r="64" spans="2:9" x14ac:dyDescent="0.25">
      <c r="B64" s="25" t="s">
        <v>27</v>
      </c>
      <c r="C64" s="26"/>
      <c r="D64" s="26"/>
      <c r="E64" s="26"/>
      <c r="F64" s="26"/>
      <c r="G64" s="26"/>
      <c r="H64" s="26"/>
      <c r="I64" s="27"/>
    </row>
    <row r="65" spans="2:9" x14ac:dyDescent="0.25">
      <c r="B65" s="7" t="s">
        <v>2</v>
      </c>
      <c r="C65" s="8" t="s">
        <v>3</v>
      </c>
      <c r="D65" s="9" t="s">
        <v>4</v>
      </c>
      <c r="E65" s="10"/>
      <c r="F65" s="11"/>
      <c r="G65" s="9" t="s">
        <v>5</v>
      </c>
      <c r="H65" s="10"/>
      <c r="I65" s="11"/>
    </row>
    <row r="66" spans="2:9" ht="49.5" x14ac:dyDescent="0.25">
      <c r="B66" s="12"/>
      <c r="C66" s="13"/>
      <c r="D66" s="14" t="s">
        <v>6</v>
      </c>
      <c r="E66" s="14" t="s">
        <v>7</v>
      </c>
      <c r="F66" s="14" t="s">
        <v>8</v>
      </c>
      <c r="G66" s="14" t="s">
        <v>9</v>
      </c>
      <c r="H66" s="14" t="s">
        <v>10</v>
      </c>
      <c r="I66" s="14" t="s">
        <v>8</v>
      </c>
    </row>
    <row r="67" spans="2:9" x14ac:dyDescent="0.25">
      <c r="B67" s="15">
        <v>1</v>
      </c>
      <c r="C67" s="16" t="s">
        <v>15</v>
      </c>
      <c r="D67" s="17">
        <v>7</v>
      </c>
      <c r="E67" s="17">
        <v>4</v>
      </c>
      <c r="F67" s="18">
        <f>IF(D67=0,"",E67/D67)</f>
        <v>0.5714285714285714</v>
      </c>
      <c r="G67" s="17">
        <v>106</v>
      </c>
      <c r="H67" s="17">
        <v>22</v>
      </c>
      <c r="I67" s="18">
        <f>IF(G67=0,"",H67/G67)</f>
        <v>0.20754716981132076</v>
      </c>
    </row>
    <row r="68" spans="2:9" x14ac:dyDescent="0.25">
      <c r="B68" s="15">
        <v>2</v>
      </c>
      <c r="C68" s="16" t="s">
        <v>18</v>
      </c>
      <c r="D68" s="17">
        <v>4</v>
      </c>
      <c r="E68" s="17">
        <v>1</v>
      </c>
      <c r="F68" s="19">
        <f>IF(D68=0,"",E68/D68)</f>
        <v>0.25</v>
      </c>
      <c r="G68" s="17">
        <v>1</v>
      </c>
      <c r="H68" s="17">
        <v>1</v>
      </c>
      <c r="I68" s="19">
        <f>IF(G68=0,"",H68/G68)</f>
        <v>1</v>
      </c>
    </row>
    <row r="69" spans="2:9" x14ac:dyDescent="0.25">
      <c r="B69" s="15">
        <v>3</v>
      </c>
      <c r="C69" s="16" t="s">
        <v>19</v>
      </c>
      <c r="D69" s="17"/>
      <c r="E69" s="17"/>
      <c r="F69" s="19" t="str">
        <f>IF(D69=0,"",E69/D69)</f>
        <v/>
      </c>
      <c r="G69" s="17">
        <v>2</v>
      </c>
      <c r="H69" s="17">
        <v>1</v>
      </c>
      <c r="I69" s="19">
        <f>IF(G69=0,"",H69/G69)</f>
        <v>0.5</v>
      </c>
    </row>
    <row r="70" spans="2:9" x14ac:dyDescent="0.25">
      <c r="B70" s="20" t="s">
        <v>16</v>
      </c>
      <c r="C70" s="21"/>
      <c r="D70" s="22">
        <f>SUM(D67:D69)</f>
        <v>11</v>
      </c>
      <c r="E70" s="22">
        <f>SUM(E67:E69)</f>
        <v>5</v>
      </c>
      <c r="F70" s="23">
        <f>E70/D70</f>
        <v>0.45454545454545453</v>
      </c>
      <c r="G70" s="22">
        <f>SUM(G67:G69)</f>
        <v>109</v>
      </c>
      <c r="H70" s="22">
        <f>SUM(H67:H69)</f>
        <v>24</v>
      </c>
      <c r="I70" s="31">
        <f>H70/G70</f>
        <v>0.22018348623853212</v>
      </c>
    </row>
    <row r="72" spans="2:9" x14ac:dyDescent="0.25">
      <c r="B72" s="25" t="s">
        <v>28</v>
      </c>
      <c r="C72" s="26"/>
      <c r="D72" s="26"/>
      <c r="E72" s="26"/>
      <c r="F72" s="26"/>
      <c r="G72" s="26"/>
      <c r="H72" s="26"/>
      <c r="I72" s="27"/>
    </row>
    <row r="73" spans="2:9" x14ac:dyDescent="0.25">
      <c r="B73" s="7" t="s">
        <v>2</v>
      </c>
      <c r="C73" s="8" t="s">
        <v>3</v>
      </c>
      <c r="D73" s="9" t="s">
        <v>4</v>
      </c>
      <c r="E73" s="10"/>
      <c r="F73" s="11"/>
      <c r="G73" s="9" t="s">
        <v>5</v>
      </c>
      <c r="H73" s="10"/>
      <c r="I73" s="11"/>
    </row>
    <row r="74" spans="2:9" ht="49.5" x14ac:dyDescent="0.25">
      <c r="B74" s="12"/>
      <c r="C74" s="13"/>
      <c r="D74" s="14" t="s">
        <v>6</v>
      </c>
      <c r="E74" s="14" t="s">
        <v>7</v>
      </c>
      <c r="F74" s="14" t="s">
        <v>8</v>
      </c>
      <c r="G74" s="14" t="s">
        <v>9</v>
      </c>
      <c r="H74" s="14" t="s">
        <v>10</v>
      </c>
      <c r="I74" s="14" t="s">
        <v>8</v>
      </c>
    </row>
    <row r="75" spans="2:9" x14ac:dyDescent="0.25">
      <c r="B75" s="15">
        <v>1</v>
      </c>
      <c r="C75" s="16" t="s">
        <v>15</v>
      </c>
      <c r="D75" s="17">
        <v>117</v>
      </c>
      <c r="E75" s="17">
        <v>63</v>
      </c>
      <c r="F75" s="19">
        <f>IF(D75=0,"",E75/D75)</f>
        <v>0.53846153846153844</v>
      </c>
      <c r="G75" s="17">
        <v>289</v>
      </c>
      <c r="H75" s="17">
        <v>85</v>
      </c>
      <c r="I75" s="19">
        <f>IF(G75=0,"",H75/G75)</f>
        <v>0.29411764705882354</v>
      </c>
    </row>
    <row r="76" spans="2:9" x14ac:dyDescent="0.25">
      <c r="B76" s="20" t="s">
        <v>16</v>
      </c>
      <c r="C76" s="21"/>
      <c r="D76" s="30">
        <f>SUM(D75:D75)</f>
        <v>117</v>
      </c>
      <c r="E76" s="30">
        <f>SUM(E75:E75)</f>
        <v>63</v>
      </c>
      <c r="F76" s="31">
        <f>E76/D76</f>
        <v>0.53846153846153844</v>
      </c>
      <c r="G76" s="30">
        <f>SUM(G75:G75)</f>
        <v>289</v>
      </c>
      <c r="H76" s="30">
        <f>SUM(H75:H75)</f>
        <v>85</v>
      </c>
      <c r="I76" s="31">
        <f>H76/G76</f>
        <v>0.29411764705882354</v>
      </c>
    </row>
    <row r="81" spans="2:9" x14ac:dyDescent="0.25">
      <c r="B81" s="25" t="s">
        <v>29</v>
      </c>
      <c r="C81" s="26"/>
      <c r="D81" s="26"/>
      <c r="E81" s="26"/>
      <c r="F81" s="26"/>
      <c r="G81" s="26"/>
      <c r="H81" s="26"/>
      <c r="I81" s="27"/>
    </row>
    <row r="82" spans="2:9" x14ac:dyDescent="0.25">
      <c r="B82" s="7" t="s">
        <v>2</v>
      </c>
      <c r="C82" s="8" t="s">
        <v>3</v>
      </c>
      <c r="D82" s="9" t="s">
        <v>4</v>
      </c>
      <c r="E82" s="10"/>
      <c r="F82" s="11"/>
      <c r="G82" s="9" t="s">
        <v>5</v>
      </c>
      <c r="H82" s="10"/>
      <c r="I82" s="11"/>
    </row>
    <row r="83" spans="2:9" ht="49.5" x14ac:dyDescent="0.25">
      <c r="B83" s="12"/>
      <c r="C83" s="13"/>
      <c r="D83" s="14" t="s">
        <v>6</v>
      </c>
      <c r="E83" s="14" t="s">
        <v>7</v>
      </c>
      <c r="F83" s="14" t="s">
        <v>8</v>
      </c>
      <c r="G83" s="14" t="s">
        <v>9</v>
      </c>
      <c r="H83" s="14" t="s">
        <v>10</v>
      </c>
      <c r="I83" s="14" t="s">
        <v>8</v>
      </c>
    </row>
    <row r="84" spans="2:9" x14ac:dyDescent="0.25">
      <c r="B84" s="15">
        <v>1</v>
      </c>
      <c r="C84" s="16" t="s">
        <v>11</v>
      </c>
      <c r="D84" s="17"/>
      <c r="E84" s="17"/>
      <c r="F84" s="18" t="str">
        <f t="shared" ref="F84:F92" si="2">IF(D84=0,"",E84/D84)</f>
        <v/>
      </c>
      <c r="G84" s="17">
        <v>19</v>
      </c>
      <c r="H84" s="17">
        <v>10</v>
      </c>
      <c r="I84" s="18">
        <f t="shared" ref="I84:I92" si="3">IF(G84=0,"",H84/G84)</f>
        <v>0.52631578947368418</v>
      </c>
    </row>
    <row r="85" spans="2:9" x14ac:dyDescent="0.25">
      <c r="B85" s="15">
        <v>2</v>
      </c>
      <c r="C85" s="16" t="s">
        <v>12</v>
      </c>
      <c r="D85" s="17"/>
      <c r="E85" s="17"/>
      <c r="F85" s="18" t="str">
        <f t="shared" si="2"/>
        <v/>
      </c>
      <c r="G85" s="17">
        <v>1</v>
      </c>
      <c r="H85" s="17">
        <v>0</v>
      </c>
      <c r="I85" s="18">
        <f t="shared" si="3"/>
        <v>0</v>
      </c>
    </row>
    <row r="86" spans="2:9" x14ac:dyDescent="0.25">
      <c r="B86" s="15">
        <v>3</v>
      </c>
      <c r="C86" s="16" t="s">
        <v>13</v>
      </c>
      <c r="D86" s="17"/>
      <c r="E86" s="17"/>
      <c r="F86" s="18" t="str">
        <f t="shared" si="2"/>
        <v/>
      </c>
      <c r="G86" s="17"/>
      <c r="H86" s="17"/>
      <c r="I86" s="18" t="str">
        <f t="shared" si="3"/>
        <v/>
      </c>
    </row>
    <row r="87" spans="2:9" x14ac:dyDescent="0.25">
      <c r="B87" s="15">
        <v>4</v>
      </c>
      <c r="C87" s="16" t="s">
        <v>14</v>
      </c>
      <c r="D87" s="17"/>
      <c r="E87" s="17"/>
      <c r="F87" s="18" t="str">
        <f t="shared" si="2"/>
        <v/>
      </c>
      <c r="G87" s="17">
        <v>7</v>
      </c>
      <c r="H87" s="17">
        <v>5</v>
      </c>
      <c r="I87" s="18">
        <f t="shared" si="3"/>
        <v>0.7142857142857143</v>
      </c>
    </row>
    <row r="88" spans="2:9" x14ac:dyDescent="0.25">
      <c r="B88" s="15">
        <v>5</v>
      </c>
      <c r="C88" s="16" t="s">
        <v>15</v>
      </c>
      <c r="D88" s="17">
        <v>56</v>
      </c>
      <c r="E88" s="17">
        <v>41</v>
      </c>
      <c r="F88" s="19">
        <f t="shared" si="2"/>
        <v>0.7321428571428571</v>
      </c>
      <c r="G88" s="17">
        <v>242</v>
      </c>
      <c r="H88" s="17">
        <v>70</v>
      </c>
      <c r="I88" s="19">
        <f t="shared" si="3"/>
        <v>0.28925619834710742</v>
      </c>
    </row>
    <row r="89" spans="2:9" x14ac:dyDescent="0.25">
      <c r="B89" s="15">
        <v>6</v>
      </c>
      <c r="C89" s="16" t="s">
        <v>22</v>
      </c>
      <c r="D89" s="17"/>
      <c r="E89" s="17"/>
      <c r="F89" s="17" t="str">
        <f t="shared" si="2"/>
        <v/>
      </c>
      <c r="G89" s="17">
        <v>24</v>
      </c>
      <c r="H89" s="17">
        <v>11</v>
      </c>
      <c r="I89" s="18">
        <f t="shared" si="3"/>
        <v>0.45833333333333331</v>
      </c>
    </row>
    <row r="90" spans="2:9" x14ac:dyDescent="0.25">
      <c r="B90" s="15">
        <v>7</v>
      </c>
      <c r="C90" s="16" t="s">
        <v>18</v>
      </c>
      <c r="D90" s="17">
        <v>13</v>
      </c>
      <c r="E90" s="17">
        <v>9</v>
      </c>
      <c r="F90" s="19">
        <f t="shared" si="2"/>
        <v>0.69230769230769229</v>
      </c>
      <c r="G90" s="17">
        <v>65</v>
      </c>
      <c r="H90" s="17">
        <v>45</v>
      </c>
      <c r="I90" s="19">
        <f t="shared" si="3"/>
        <v>0.69230769230769229</v>
      </c>
    </row>
    <row r="91" spans="2:9" x14ac:dyDescent="0.25">
      <c r="B91" s="15">
        <v>8</v>
      </c>
      <c r="C91" s="16" t="s">
        <v>19</v>
      </c>
      <c r="D91" s="17"/>
      <c r="E91" s="17"/>
      <c r="F91" s="17" t="str">
        <f t="shared" si="2"/>
        <v/>
      </c>
      <c r="G91" s="17">
        <v>100</v>
      </c>
      <c r="H91" s="17">
        <v>41</v>
      </c>
      <c r="I91" s="19">
        <f t="shared" si="3"/>
        <v>0.41</v>
      </c>
    </row>
    <row r="92" spans="2:9" x14ac:dyDescent="0.25">
      <c r="B92" s="15">
        <v>9</v>
      </c>
      <c r="C92" s="16" t="s">
        <v>30</v>
      </c>
      <c r="D92" s="17">
        <v>1</v>
      </c>
      <c r="E92" s="17">
        <v>1</v>
      </c>
      <c r="F92" s="18">
        <f t="shared" si="2"/>
        <v>1</v>
      </c>
      <c r="G92" s="17">
        <v>6</v>
      </c>
      <c r="H92" s="17">
        <v>6</v>
      </c>
      <c r="I92" s="18">
        <f t="shared" si="3"/>
        <v>1</v>
      </c>
    </row>
    <row r="93" spans="2:9" x14ac:dyDescent="0.25">
      <c r="B93" s="20" t="s">
        <v>16</v>
      </c>
      <c r="C93" s="21"/>
      <c r="D93" s="22">
        <f>SUM(D84:D92)</f>
        <v>70</v>
      </c>
      <c r="E93" s="22">
        <f>SUM(E84:E92)</f>
        <v>51</v>
      </c>
      <c r="F93" s="23">
        <f>E93/D93</f>
        <v>0.72857142857142854</v>
      </c>
      <c r="G93" s="22">
        <f>SUM(G84:G92)</f>
        <v>464</v>
      </c>
      <c r="H93" s="22">
        <f>SUM(H84:H92)</f>
        <v>188</v>
      </c>
      <c r="I93" s="23">
        <f>H93/G93</f>
        <v>0.40517241379310343</v>
      </c>
    </row>
    <row r="98" spans="2:9" x14ac:dyDescent="0.25">
      <c r="B98" s="25" t="s">
        <v>31</v>
      </c>
      <c r="C98" s="26"/>
      <c r="D98" s="26"/>
      <c r="E98" s="26"/>
      <c r="F98" s="26"/>
      <c r="G98" s="26"/>
      <c r="H98" s="26"/>
      <c r="I98" s="27"/>
    </row>
    <row r="99" spans="2:9" x14ac:dyDescent="0.25">
      <c r="B99" s="7" t="s">
        <v>2</v>
      </c>
      <c r="C99" s="8" t="s">
        <v>3</v>
      </c>
      <c r="D99" s="9" t="s">
        <v>4</v>
      </c>
      <c r="E99" s="10"/>
      <c r="F99" s="11"/>
      <c r="G99" s="9" t="s">
        <v>5</v>
      </c>
      <c r="H99" s="10"/>
      <c r="I99" s="11"/>
    </row>
    <row r="100" spans="2:9" ht="49.5" x14ac:dyDescent="0.25">
      <c r="B100" s="12"/>
      <c r="C100" s="13"/>
      <c r="D100" s="14" t="s">
        <v>6</v>
      </c>
      <c r="E100" s="14" t="s">
        <v>7</v>
      </c>
      <c r="F100" s="14" t="s">
        <v>8</v>
      </c>
      <c r="G100" s="14" t="s">
        <v>9</v>
      </c>
      <c r="H100" s="14" t="s">
        <v>10</v>
      </c>
      <c r="I100" s="14" t="s">
        <v>8</v>
      </c>
    </row>
    <row r="101" spans="2:9" x14ac:dyDescent="0.25">
      <c r="B101" s="15">
        <v>1</v>
      </c>
      <c r="C101" s="16" t="s">
        <v>11</v>
      </c>
      <c r="D101" s="17">
        <v>5</v>
      </c>
      <c r="E101" s="17">
        <v>4</v>
      </c>
      <c r="F101" s="18">
        <f t="shared" ref="F101:F106" si="4">IF(D101=0,"",E101/D101)</f>
        <v>0.8</v>
      </c>
      <c r="G101" s="17">
        <v>18</v>
      </c>
      <c r="H101" s="17">
        <v>9</v>
      </c>
      <c r="I101" s="18">
        <f t="shared" ref="I101:I106" si="5">IF(G101=0,"",H101/G101)</f>
        <v>0.5</v>
      </c>
    </row>
    <row r="102" spans="2:9" x14ac:dyDescent="0.25">
      <c r="B102" s="15">
        <v>2</v>
      </c>
      <c r="C102" s="16" t="s">
        <v>12</v>
      </c>
      <c r="D102" s="17">
        <v>1</v>
      </c>
      <c r="E102" s="17">
        <v>0</v>
      </c>
      <c r="F102" s="18">
        <f t="shared" si="4"/>
        <v>0</v>
      </c>
      <c r="G102" s="17">
        <v>2</v>
      </c>
      <c r="H102" s="17">
        <v>0</v>
      </c>
      <c r="I102" s="18">
        <f t="shared" si="5"/>
        <v>0</v>
      </c>
    </row>
    <row r="103" spans="2:9" x14ac:dyDescent="0.25">
      <c r="B103" s="15">
        <v>3</v>
      </c>
      <c r="C103" s="16" t="s">
        <v>13</v>
      </c>
      <c r="D103" s="17">
        <v>4</v>
      </c>
      <c r="E103" s="17">
        <v>4</v>
      </c>
      <c r="F103" s="18">
        <f t="shared" si="4"/>
        <v>1</v>
      </c>
      <c r="G103" s="17">
        <v>4</v>
      </c>
      <c r="H103" s="17">
        <v>2</v>
      </c>
      <c r="I103" s="18">
        <f t="shared" si="5"/>
        <v>0.5</v>
      </c>
    </row>
    <row r="104" spans="2:9" x14ac:dyDescent="0.25">
      <c r="B104" s="15">
        <v>4</v>
      </c>
      <c r="C104" s="16" t="s">
        <v>14</v>
      </c>
      <c r="D104" s="17">
        <v>2</v>
      </c>
      <c r="E104" s="17">
        <v>0</v>
      </c>
      <c r="F104" s="18">
        <f t="shared" si="4"/>
        <v>0</v>
      </c>
      <c r="G104" s="17">
        <v>2</v>
      </c>
      <c r="H104" s="17">
        <v>2</v>
      </c>
      <c r="I104" s="18">
        <f t="shared" si="5"/>
        <v>1</v>
      </c>
    </row>
    <row r="105" spans="2:9" x14ac:dyDescent="0.25">
      <c r="B105" s="15">
        <v>5</v>
      </c>
      <c r="C105" s="16" t="s">
        <v>15</v>
      </c>
      <c r="D105" s="17">
        <v>38</v>
      </c>
      <c r="E105" s="17">
        <v>23</v>
      </c>
      <c r="F105" s="19">
        <f t="shared" si="4"/>
        <v>0.60526315789473684</v>
      </c>
      <c r="G105" s="17">
        <v>52</v>
      </c>
      <c r="H105" s="17">
        <v>14</v>
      </c>
      <c r="I105" s="19">
        <f t="shared" si="5"/>
        <v>0.26923076923076922</v>
      </c>
    </row>
    <row r="106" spans="2:9" x14ac:dyDescent="0.25">
      <c r="B106" s="15">
        <v>6</v>
      </c>
      <c r="C106" s="16" t="s">
        <v>22</v>
      </c>
      <c r="D106" s="17"/>
      <c r="E106" s="17"/>
      <c r="F106" s="17" t="str">
        <f t="shared" si="4"/>
        <v/>
      </c>
      <c r="G106" s="17"/>
      <c r="H106" s="17"/>
      <c r="I106" s="19" t="str">
        <f t="shared" si="5"/>
        <v/>
      </c>
    </row>
    <row r="107" spans="2:9" x14ac:dyDescent="0.25">
      <c r="B107" s="20" t="s">
        <v>16</v>
      </c>
      <c r="C107" s="21"/>
      <c r="D107" s="36">
        <f>SUM(D101:D106)</f>
        <v>50</v>
      </c>
      <c r="E107" s="36">
        <f>SUM(E101:E106)</f>
        <v>31</v>
      </c>
      <c r="F107" s="37">
        <f>E107/D107</f>
        <v>0.62</v>
      </c>
      <c r="G107" s="36">
        <f>SUM(G101:G106)</f>
        <v>78</v>
      </c>
      <c r="H107" s="36">
        <f>SUM(H101:H106)</f>
        <v>27</v>
      </c>
      <c r="I107" s="37">
        <f>H107/G107</f>
        <v>0.34615384615384615</v>
      </c>
    </row>
    <row r="112" spans="2:9" x14ac:dyDescent="0.25">
      <c r="B112" s="25" t="s">
        <v>32</v>
      </c>
      <c r="C112" s="26"/>
      <c r="D112" s="26"/>
      <c r="E112" s="26"/>
      <c r="F112" s="26"/>
      <c r="G112" s="26"/>
      <c r="H112" s="26"/>
      <c r="I112" s="27"/>
    </row>
    <row r="113" spans="2:9" x14ac:dyDescent="0.25">
      <c r="B113" s="7" t="s">
        <v>2</v>
      </c>
      <c r="C113" s="8" t="s">
        <v>3</v>
      </c>
      <c r="D113" s="9" t="s">
        <v>4</v>
      </c>
      <c r="E113" s="10"/>
      <c r="F113" s="11"/>
      <c r="G113" s="9" t="s">
        <v>5</v>
      </c>
      <c r="H113" s="10"/>
      <c r="I113" s="11"/>
    </row>
    <row r="114" spans="2:9" ht="49.5" x14ac:dyDescent="0.25">
      <c r="B114" s="12"/>
      <c r="C114" s="13"/>
      <c r="D114" s="14" t="s">
        <v>6</v>
      </c>
      <c r="E114" s="14" t="s">
        <v>7</v>
      </c>
      <c r="F114" s="14" t="s">
        <v>8</v>
      </c>
      <c r="G114" s="14" t="s">
        <v>9</v>
      </c>
      <c r="H114" s="14" t="s">
        <v>10</v>
      </c>
      <c r="I114" s="14" t="s">
        <v>8</v>
      </c>
    </row>
    <row r="115" spans="2:9" x14ac:dyDescent="0.25">
      <c r="B115" s="15">
        <v>1</v>
      </c>
      <c r="C115" s="16" t="s">
        <v>11</v>
      </c>
      <c r="D115" s="38">
        <v>2</v>
      </c>
      <c r="E115" s="38">
        <v>2</v>
      </c>
      <c r="F115" s="18">
        <f t="shared" ref="F115:F128" si="6">IF(D115=0,"",E115/D115)</f>
        <v>1</v>
      </c>
      <c r="G115" s="38">
        <v>17</v>
      </c>
      <c r="H115" s="38">
        <v>14</v>
      </c>
      <c r="I115" s="18">
        <f t="shared" ref="I115:I128" si="7">IF(G115=0,"",H115/G115)</f>
        <v>0.82352941176470584</v>
      </c>
    </row>
    <row r="116" spans="2:9" x14ac:dyDescent="0.25">
      <c r="B116" s="15">
        <v>2</v>
      </c>
      <c r="C116" s="16" t="s">
        <v>12</v>
      </c>
      <c r="D116" s="17"/>
      <c r="E116" s="17"/>
      <c r="F116" s="18" t="str">
        <f t="shared" si="6"/>
        <v/>
      </c>
      <c r="G116" s="17">
        <v>5</v>
      </c>
      <c r="H116" s="17">
        <v>1</v>
      </c>
      <c r="I116" s="18">
        <f t="shared" si="7"/>
        <v>0.2</v>
      </c>
    </row>
    <row r="117" spans="2:9" x14ac:dyDescent="0.25">
      <c r="B117" s="15">
        <v>3</v>
      </c>
      <c r="C117" s="16" t="s">
        <v>13</v>
      </c>
      <c r="D117" s="17">
        <v>1</v>
      </c>
      <c r="E117" s="17">
        <v>1</v>
      </c>
      <c r="F117" s="18">
        <f t="shared" si="6"/>
        <v>1</v>
      </c>
      <c r="G117" s="17"/>
      <c r="H117" s="17"/>
      <c r="I117" s="18" t="str">
        <f t="shared" si="7"/>
        <v/>
      </c>
    </row>
    <row r="118" spans="2:9" x14ac:dyDescent="0.25">
      <c r="B118" s="15">
        <v>4</v>
      </c>
      <c r="C118" s="16" t="s">
        <v>14</v>
      </c>
      <c r="D118" s="17">
        <v>1</v>
      </c>
      <c r="E118" s="17">
        <v>0</v>
      </c>
      <c r="F118" s="18">
        <f t="shared" si="6"/>
        <v>0</v>
      </c>
      <c r="G118" s="17"/>
      <c r="H118" s="17"/>
      <c r="I118" s="18" t="str">
        <f t="shared" si="7"/>
        <v/>
      </c>
    </row>
    <row r="119" spans="2:9" x14ac:dyDescent="0.25">
      <c r="B119" s="15">
        <v>5</v>
      </c>
      <c r="C119" s="16" t="s">
        <v>15</v>
      </c>
      <c r="D119" s="17">
        <v>70</v>
      </c>
      <c r="E119" s="17">
        <v>32</v>
      </c>
      <c r="F119" s="19">
        <f t="shared" si="6"/>
        <v>0.45714285714285713</v>
      </c>
      <c r="G119" s="17">
        <v>124</v>
      </c>
      <c r="H119" s="17">
        <v>52</v>
      </c>
      <c r="I119" s="19">
        <f t="shared" si="7"/>
        <v>0.41935483870967744</v>
      </c>
    </row>
    <row r="120" spans="2:9" x14ac:dyDescent="0.25">
      <c r="B120" s="15">
        <v>6</v>
      </c>
      <c r="C120" s="16" t="s">
        <v>22</v>
      </c>
      <c r="D120" s="17"/>
      <c r="E120" s="17"/>
      <c r="F120" s="17" t="str">
        <f t="shared" si="6"/>
        <v/>
      </c>
      <c r="G120" s="17">
        <v>9</v>
      </c>
      <c r="H120" s="17">
        <v>7</v>
      </c>
      <c r="I120" s="18">
        <f t="shared" si="7"/>
        <v>0.77777777777777779</v>
      </c>
    </row>
    <row r="121" spans="2:9" x14ac:dyDescent="0.25">
      <c r="B121" s="15">
        <v>7</v>
      </c>
      <c r="C121" s="16" t="s">
        <v>33</v>
      </c>
      <c r="D121" s="17">
        <v>2</v>
      </c>
      <c r="E121" s="17">
        <v>2</v>
      </c>
      <c r="F121" s="19">
        <f t="shared" si="6"/>
        <v>1</v>
      </c>
      <c r="G121" s="17">
        <v>12</v>
      </c>
      <c r="H121" s="17">
        <v>5</v>
      </c>
      <c r="I121" s="19">
        <f t="shared" si="7"/>
        <v>0.41666666666666669</v>
      </c>
    </row>
    <row r="122" spans="2:9" x14ac:dyDescent="0.25">
      <c r="B122" s="15">
        <v>8</v>
      </c>
      <c r="C122" s="16" t="s">
        <v>18</v>
      </c>
      <c r="D122" s="17">
        <v>13</v>
      </c>
      <c r="E122" s="17">
        <v>9</v>
      </c>
      <c r="F122" s="18">
        <f t="shared" si="6"/>
        <v>0.69230769230769229</v>
      </c>
      <c r="G122" s="17">
        <v>84</v>
      </c>
      <c r="H122" s="17">
        <v>37</v>
      </c>
      <c r="I122" s="18">
        <f t="shared" si="7"/>
        <v>0.44047619047619047</v>
      </c>
    </row>
    <row r="123" spans="2:9" x14ac:dyDescent="0.25">
      <c r="B123" s="15">
        <v>9</v>
      </c>
      <c r="C123" s="16" t="s">
        <v>34</v>
      </c>
      <c r="D123" s="17"/>
      <c r="E123" s="17"/>
      <c r="F123" s="18" t="str">
        <f t="shared" si="6"/>
        <v/>
      </c>
      <c r="G123" s="17"/>
      <c r="H123" s="17"/>
      <c r="I123" s="19" t="str">
        <f t="shared" si="7"/>
        <v/>
      </c>
    </row>
    <row r="124" spans="2:9" x14ac:dyDescent="0.25">
      <c r="B124" s="15">
        <v>10</v>
      </c>
      <c r="C124" s="16" t="s">
        <v>35</v>
      </c>
      <c r="D124" s="17"/>
      <c r="E124" s="17"/>
      <c r="F124" s="18" t="str">
        <f t="shared" si="6"/>
        <v/>
      </c>
      <c r="G124" s="17"/>
      <c r="H124" s="17"/>
      <c r="I124" s="19" t="str">
        <f t="shared" si="7"/>
        <v/>
      </c>
    </row>
    <row r="125" spans="2:9" x14ac:dyDescent="0.25">
      <c r="B125" s="15">
        <v>9</v>
      </c>
      <c r="C125" s="16" t="s">
        <v>19</v>
      </c>
      <c r="D125" s="17"/>
      <c r="E125" s="17"/>
      <c r="F125" s="18" t="str">
        <f t="shared" si="6"/>
        <v/>
      </c>
      <c r="G125" s="17">
        <v>89</v>
      </c>
      <c r="H125" s="17">
        <v>31</v>
      </c>
      <c r="I125" s="18">
        <f t="shared" si="7"/>
        <v>0.34831460674157305</v>
      </c>
    </row>
    <row r="126" spans="2:9" x14ac:dyDescent="0.25">
      <c r="B126" s="15">
        <v>10</v>
      </c>
      <c r="C126" s="16" t="s">
        <v>30</v>
      </c>
      <c r="D126" s="17">
        <v>1</v>
      </c>
      <c r="E126" s="17">
        <v>1</v>
      </c>
      <c r="F126" s="18">
        <f t="shared" si="6"/>
        <v>1</v>
      </c>
      <c r="G126" s="17">
        <v>9</v>
      </c>
      <c r="H126" s="17">
        <v>6</v>
      </c>
      <c r="I126" s="18">
        <f t="shared" si="7"/>
        <v>0.66666666666666663</v>
      </c>
    </row>
    <row r="127" spans="2:9" x14ac:dyDescent="0.25">
      <c r="B127" s="15">
        <v>11</v>
      </c>
      <c r="C127" s="16" t="s">
        <v>36</v>
      </c>
      <c r="D127" s="17"/>
      <c r="E127" s="17"/>
      <c r="F127" s="18" t="str">
        <f t="shared" si="6"/>
        <v/>
      </c>
      <c r="G127" s="17"/>
      <c r="H127" s="17"/>
      <c r="I127" s="18" t="str">
        <f t="shared" si="7"/>
        <v/>
      </c>
    </row>
    <row r="128" spans="2:9" x14ac:dyDescent="0.25">
      <c r="B128" s="15">
        <v>12</v>
      </c>
      <c r="C128" s="16" t="s">
        <v>37</v>
      </c>
      <c r="D128" s="17">
        <v>2</v>
      </c>
      <c r="E128" s="17">
        <v>2</v>
      </c>
      <c r="F128" s="18">
        <f t="shared" si="6"/>
        <v>1</v>
      </c>
      <c r="G128" s="17">
        <v>7</v>
      </c>
      <c r="H128" s="17">
        <v>6</v>
      </c>
      <c r="I128" s="18">
        <f t="shared" si="7"/>
        <v>0.8571428571428571</v>
      </c>
    </row>
    <row r="129" spans="2:9" x14ac:dyDescent="0.25">
      <c r="B129" s="20" t="s">
        <v>16</v>
      </c>
      <c r="C129" s="21"/>
      <c r="D129" s="36">
        <f>SUM(D115:D128)</f>
        <v>92</v>
      </c>
      <c r="E129" s="36">
        <f>SUM(E115:E128)</f>
        <v>49</v>
      </c>
      <c r="F129" s="37">
        <f>E129/D129</f>
        <v>0.53260869565217395</v>
      </c>
      <c r="G129" s="36">
        <f>SUM(G115:G128)</f>
        <v>356</v>
      </c>
      <c r="H129" s="36">
        <f>SUM(H115:H128)</f>
        <v>159</v>
      </c>
      <c r="I129" s="37">
        <f>H129/G129</f>
        <v>0.44662921348314605</v>
      </c>
    </row>
    <row r="132" spans="2:9" x14ac:dyDescent="0.25">
      <c r="B132" s="25" t="s">
        <v>38</v>
      </c>
      <c r="C132" s="26"/>
      <c r="D132" s="26"/>
      <c r="E132" s="26"/>
      <c r="F132" s="26"/>
      <c r="G132" s="26"/>
      <c r="H132" s="26"/>
      <c r="I132" s="27"/>
    </row>
    <row r="133" spans="2:9" x14ac:dyDescent="0.25">
      <c r="B133" s="7" t="s">
        <v>2</v>
      </c>
      <c r="C133" s="8" t="s">
        <v>3</v>
      </c>
      <c r="D133" s="9" t="s">
        <v>4</v>
      </c>
      <c r="E133" s="10"/>
      <c r="F133" s="11"/>
      <c r="G133" s="9" t="s">
        <v>5</v>
      </c>
      <c r="H133" s="10"/>
      <c r="I133" s="11"/>
    </row>
    <row r="134" spans="2:9" ht="49.5" x14ac:dyDescent="0.25">
      <c r="B134" s="12"/>
      <c r="C134" s="13"/>
      <c r="D134" s="14" t="s">
        <v>6</v>
      </c>
      <c r="E134" s="14" t="s">
        <v>7</v>
      </c>
      <c r="F134" s="14" t="s">
        <v>8</v>
      </c>
      <c r="G134" s="14" t="s">
        <v>9</v>
      </c>
      <c r="H134" s="14" t="s">
        <v>10</v>
      </c>
      <c r="I134" s="14" t="s">
        <v>8</v>
      </c>
    </row>
    <row r="135" spans="2:9" x14ac:dyDescent="0.25">
      <c r="B135" s="39">
        <v>1</v>
      </c>
      <c r="C135" s="40" t="s">
        <v>15</v>
      </c>
      <c r="D135" s="17"/>
      <c r="E135" s="17"/>
      <c r="F135" s="18" t="str">
        <f>IF(D135=0,"",E135/D135)</f>
        <v/>
      </c>
      <c r="G135" s="17">
        <v>12</v>
      </c>
      <c r="H135" s="17">
        <v>2</v>
      </c>
      <c r="I135" s="18">
        <f>IF(G135=0,"",H135/G135)</f>
        <v>0.16666666666666666</v>
      </c>
    </row>
    <row r="136" spans="2:9" x14ac:dyDescent="0.25">
      <c r="B136" s="15">
        <v>2</v>
      </c>
      <c r="C136" s="16" t="s">
        <v>22</v>
      </c>
      <c r="D136" s="38"/>
      <c r="E136" s="38"/>
      <c r="F136" s="18" t="str">
        <f>IF(D136=0,"",E136/D136)</f>
        <v/>
      </c>
      <c r="G136" s="38"/>
      <c r="H136" s="38"/>
      <c r="I136" s="18" t="str">
        <f>IF(G136=0,"",H136/G136)</f>
        <v/>
      </c>
    </row>
    <row r="137" spans="2:9" x14ac:dyDescent="0.25">
      <c r="B137" s="20" t="s">
        <v>16</v>
      </c>
      <c r="C137" s="21"/>
      <c r="D137" s="30">
        <f>SUM(D132:D136)</f>
        <v>0</v>
      </c>
      <c r="E137" s="30">
        <f>SUM(E132:E136)</f>
        <v>0</v>
      </c>
      <c r="F137" s="31" t="e">
        <f>E137/D137</f>
        <v>#DIV/0!</v>
      </c>
      <c r="G137" s="30">
        <f>SUM(G132:G136)</f>
        <v>12</v>
      </c>
      <c r="H137" s="30">
        <f>SUM(H132:H136)</f>
        <v>2</v>
      </c>
      <c r="I137" s="31">
        <f>H137/G137</f>
        <v>0.16666666666666666</v>
      </c>
    </row>
    <row r="141" spans="2:9" x14ac:dyDescent="0.25">
      <c r="B141" s="25" t="s">
        <v>39</v>
      </c>
      <c r="C141" s="26"/>
      <c r="D141" s="26"/>
      <c r="E141" s="26"/>
      <c r="F141" s="26"/>
      <c r="G141" s="26"/>
      <c r="H141" s="26"/>
      <c r="I141" s="27"/>
    </row>
    <row r="142" spans="2:9" x14ac:dyDescent="0.25">
      <c r="B142" s="7" t="s">
        <v>2</v>
      </c>
      <c r="C142" s="8" t="s">
        <v>3</v>
      </c>
      <c r="D142" s="9" t="s">
        <v>4</v>
      </c>
      <c r="E142" s="10"/>
      <c r="F142" s="11"/>
      <c r="G142" s="9" t="s">
        <v>5</v>
      </c>
      <c r="H142" s="10"/>
      <c r="I142" s="11"/>
    </row>
    <row r="143" spans="2:9" ht="49.5" x14ac:dyDescent="0.25">
      <c r="B143" s="12"/>
      <c r="C143" s="13"/>
      <c r="D143" s="14" t="s">
        <v>6</v>
      </c>
      <c r="E143" s="14" t="s">
        <v>7</v>
      </c>
      <c r="F143" s="14" t="s">
        <v>8</v>
      </c>
      <c r="G143" s="14" t="s">
        <v>9</v>
      </c>
      <c r="H143" s="14" t="s">
        <v>10</v>
      </c>
      <c r="I143" s="14" t="s">
        <v>8</v>
      </c>
    </row>
    <row r="144" spans="2:9" x14ac:dyDescent="0.25">
      <c r="B144" s="15">
        <v>1</v>
      </c>
      <c r="C144" s="16" t="s">
        <v>15</v>
      </c>
      <c r="D144" s="17">
        <v>155</v>
      </c>
      <c r="E144" s="17">
        <v>112</v>
      </c>
      <c r="F144" s="19">
        <f>IF(D144=0,"",E144/D144)</f>
        <v>0.72258064516129028</v>
      </c>
      <c r="G144" s="17">
        <v>278</v>
      </c>
      <c r="H144" s="17">
        <v>124</v>
      </c>
      <c r="I144" s="19">
        <f>IF(G144=0,"",H144/G144)</f>
        <v>0.4460431654676259</v>
      </c>
    </row>
    <row r="145" spans="2:9" x14ac:dyDescent="0.25">
      <c r="B145" s="20" t="s">
        <v>16</v>
      </c>
      <c r="C145" s="21"/>
      <c r="D145" s="30">
        <f>SUM(D144:D144)</f>
        <v>155</v>
      </c>
      <c r="E145" s="30">
        <f>SUM(E144:E144)</f>
        <v>112</v>
      </c>
      <c r="F145" s="31">
        <f>E145/D145</f>
        <v>0.72258064516129028</v>
      </c>
      <c r="G145" s="30">
        <f>SUM(G144:G144)</f>
        <v>278</v>
      </c>
      <c r="H145" s="30">
        <f>SUM(H144:H144)</f>
        <v>124</v>
      </c>
      <c r="I145" s="31">
        <f>H145/G145</f>
        <v>0.4460431654676259</v>
      </c>
    </row>
    <row r="148" spans="2:9" x14ac:dyDescent="0.25">
      <c r="B148" s="25" t="s">
        <v>40</v>
      </c>
      <c r="C148" s="26"/>
      <c r="D148" s="26"/>
      <c r="E148" s="26"/>
      <c r="F148" s="26"/>
      <c r="G148" s="26"/>
      <c r="H148" s="26"/>
      <c r="I148" s="27"/>
    </row>
    <row r="149" spans="2:9" x14ac:dyDescent="0.25">
      <c r="B149" s="7" t="s">
        <v>2</v>
      </c>
      <c r="C149" s="8" t="s">
        <v>3</v>
      </c>
      <c r="D149" s="9" t="s">
        <v>4</v>
      </c>
      <c r="E149" s="10"/>
      <c r="F149" s="11"/>
      <c r="G149" s="9" t="s">
        <v>5</v>
      </c>
      <c r="H149" s="10"/>
      <c r="I149" s="11"/>
    </row>
    <row r="150" spans="2:9" ht="49.5" x14ac:dyDescent="0.25">
      <c r="B150" s="12"/>
      <c r="C150" s="13"/>
      <c r="D150" s="14" t="s">
        <v>6</v>
      </c>
      <c r="E150" s="14" t="s">
        <v>7</v>
      </c>
      <c r="F150" s="14" t="s">
        <v>8</v>
      </c>
      <c r="G150" s="14" t="s">
        <v>9</v>
      </c>
      <c r="H150" s="14" t="s">
        <v>10</v>
      </c>
      <c r="I150" s="14" t="s">
        <v>8</v>
      </c>
    </row>
    <row r="151" spans="2:9" x14ac:dyDescent="0.25">
      <c r="B151" s="15">
        <v>1</v>
      </c>
      <c r="C151" s="16" t="s">
        <v>15</v>
      </c>
      <c r="D151" s="17">
        <v>36</v>
      </c>
      <c r="E151" s="17">
        <v>23</v>
      </c>
      <c r="F151" s="19">
        <f>IF(D151=0,"",E151/D151)</f>
        <v>0.63888888888888884</v>
      </c>
      <c r="G151" s="17">
        <v>95</v>
      </c>
      <c r="H151" s="17">
        <v>29</v>
      </c>
      <c r="I151" s="19">
        <f>IF(G151=0,"",H151/G151)</f>
        <v>0.30526315789473685</v>
      </c>
    </row>
    <row r="152" spans="2:9" x14ac:dyDescent="0.25">
      <c r="B152" s="20" t="s">
        <v>16</v>
      </c>
      <c r="C152" s="21"/>
      <c r="D152" s="30">
        <f>SUM(D151:D151)</f>
        <v>36</v>
      </c>
      <c r="E152" s="30">
        <f>SUM(E151:E151)</f>
        <v>23</v>
      </c>
      <c r="F152" s="31">
        <f>E152/D152</f>
        <v>0.63888888888888884</v>
      </c>
      <c r="G152" s="30">
        <f>SUM(G151:G151)</f>
        <v>95</v>
      </c>
      <c r="H152" s="30">
        <f>SUM(H151:H151)</f>
        <v>29</v>
      </c>
      <c r="I152" s="31">
        <f>H152/G152</f>
        <v>0.30526315789473685</v>
      </c>
    </row>
    <row r="155" spans="2:9" x14ac:dyDescent="0.25">
      <c r="B155" s="25" t="s">
        <v>41</v>
      </c>
      <c r="C155" s="26"/>
      <c r="D155" s="26"/>
      <c r="E155" s="26"/>
      <c r="F155" s="26"/>
      <c r="G155" s="26"/>
      <c r="H155" s="26"/>
      <c r="I155" s="27"/>
    </row>
    <row r="156" spans="2:9" x14ac:dyDescent="0.25">
      <c r="B156" s="7" t="s">
        <v>2</v>
      </c>
      <c r="C156" s="8" t="s">
        <v>3</v>
      </c>
      <c r="D156" s="9" t="s">
        <v>4</v>
      </c>
      <c r="E156" s="10"/>
      <c r="F156" s="11"/>
      <c r="G156" s="9" t="s">
        <v>5</v>
      </c>
      <c r="H156" s="10"/>
      <c r="I156" s="11"/>
    </row>
    <row r="157" spans="2:9" ht="49.5" x14ac:dyDescent="0.25">
      <c r="B157" s="12"/>
      <c r="C157" s="13"/>
      <c r="D157" s="14" t="s">
        <v>6</v>
      </c>
      <c r="E157" s="14" t="s">
        <v>7</v>
      </c>
      <c r="F157" s="14" t="s">
        <v>8</v>
      </c>
      <c r="G157" s="14" t="s">
        <v>9</v>
      </c>
      <c r="H157" s="14" t="s">
        <v>10</v>
      </c>
      <c r="I157" s="14" t="s">
        <v>8</v>
      </c>
    </row>
    <row r="158" spans="2:9" x14ac:dyDescent="0.25">
      <c r="B158" s="15">
        <v>1</v>
      </c>
      <c r="C158" s="16" t="s">
        <v>11</v>
      </c>
      <c r="D158" s="17"/>
      <c r="E158" s="17"/>
      <c r="F158" s="18" t="str">
        <f t="shared" ref="F158:F165" si="8">IF(D158=0,"",E158/D158)</f>
        <v/>
      </c>
      <c r="G158" s="17">
        <v>18</v>
      </c>
      <c r="H158" s="17">
        <v>6</v>
      </c>
      <c r="I158" s="18">
        <f t="shared" ref="I158:I165" si="9">IF(G158=0,"",H158/G158)</f>
        <v>0.33333333333333331</v>
      </c>
    </row>
    <row r="159" spans="2:9" x14ac:dyDescent="0.25">
      <c r="B159" s="15">
        <v>2</v>
      </c>
      <c r="C159" s="16" t="s">
        <v>12</v>
      </c>
      <c r="D159" s="17">
        <v>1</v>
      </c>
      <c r="E159" s="17">
        <v>1</v>
      </c>
      <c r="F159" s="18">
        <f t="shared" si="8"/>
        <v>1</v>
      </c>
      <c r="G159" s="17">
        <v>3</v>
      </c>
      <c r="H159" s="17">
        <v>2</v>
      </c>
      <c r="I159" s="18">
        <f t="shared" si="9"/>
        <v>0.66666666666666663</v>
      </c>
    </row>
    <row r="160" spans="2:9" x14ac:dyDescent="0.25">
      <c r="B160" s="15">
        <v>3</v>
      </c>
      <c r="C160" s="16" t="s">
        <v>13</v>
      </c>
      <c r="D160" s="17">
        <v>2</v>
      </c>
      <c r="E160" s="17">
        <v>2</v>
      </c>
      <c r="F160" s="18">
        <f t="shared" si="8"/>
        <v>1</v>
      </c>
      <c r="G160" s="17">
        <v>9</v>
      </c>
      <c r="H160" s="17">
        <v>7</v>
      </c>
      <c r="I160" s="18">
        <f t="shared" si="9"/>
        <v>0.77777777777777779</v>
      </c>
    </row>
    <row r="161" spans="2:9" x14ac:dyDescent="0.25">
      <c r="B161" s="15">
        <v>4</v>
      </c>
      <c r="C161" s="16" t="s">
        <v>14</v>
      </c>
      <c r="D161" s="17"/>
      <c r="E161" s="17"/>
      <c r="F161" s="18" t="str">
        <f t="shared" si="8"/>
        <v/>
      </c>
      <c r="G161" s="17">
        <v>4</v>
      </c>
      <c r="H161" s="17">
        <v>4</v>
      </c>
      <c r="I161" s="18">
        <f t="shared" si="9"/>
        <v>1</v>
      </c>
    </row>
    <row r="162" spans="2:9" x14ac:dyDescent="0.25">
      <c r="B162" s="15">
        <v>5</v>
      </c>
      <c r="C162" s="16" t="s">
        <v>15</v>
      </c>
      <c r="D162" s="17">
        <v>55</v>
      </c>
      <c r="E162" s="17">
        <v>27</v>
      </c>
      <c r="F162" s="19">
        <f t="shared" si="8"/>
        <v>0.49090909090909091</v>
      </c>
      <c r="G162" s="17">
        <v>116</v>
      </c>
      <c r="H162" s="17">
        <v>54</v>
      </c>
      <c r="I162" s="19">
        <f t="shared" si="9"/>
        <v>0.46551724137931033</v>
      </c>
    </row>
    <row r="163" spans="2:9" x14ac:dyDescent="0.25">
      <c r="B163" s="15">
        <v>6</v>
      </c>
      <c r="C163" s="16" t="s">
        <v>22</v>
      </c>
      <c r="D163" s="17"/>
      <c r="E163" s="17"/>
      <c r="F163" s="17" t="str">
        <f t="shared" si="8"/>
        <v/>
      </c>
      <c r="G163" s="17">
        <v>25</v>
      </c>
      <c r="H163" s="17">
        <v>16</v>
      </c>
      <c r="I163" s="18">
        <f t="shared" si="9"/>
        <v>0.64</v>
      </c>
    </row>
    <row r="164" spans="2:9" x14ac:dyDescent="0.25">
      <c r="B164" s="15">
        <v>7</v>
      </c>
      <c r="C164" s="16" t="s">
        <v>18</v>
      </c>
      <c r="D164" s="17">
        <v>3</v>
      </c>
      <c r="E164" s="17">
        <v>2</v>
      </c>
      <c r="F164" s="19">
        <f t="shared" si="8"/>
        <v>0.66666666666666663</v>
      </c>
      <c r="G164" s="17">
        <v>20</v>
      </c>
      <c r="H164" s="17">
        <v>14</v>
      </c>
      <c r="I164" s="19">
        <f t="shared" si="9"/>
        <v>0.7</v>
      </c>
    </row>
    <row r="165" spans="2:9" x14ac:dyDescent="0.25">
      <c r="B165" s="15">
        <v>8</v>
      </c>
      <c r="C165" s="16" t="s">
        <v>19</v>
      </c>
      <c r="D165" s="17"/>
      <c r="E165" s="17"/>
      <c r="F165" s="17" t="str">
        <f t="shared" si="8"/>
        <v/>
      </c>
      <c r="G165" s="17">
        <v>26</v>
      </c>
      <c r="H165" s="17">
        <v>10</v>
      </c>
      <c r="I165" s="18">
        <f t="shared" si="9"/>
        <v>0.38461538461538464</v>
      </c>
    </row>
    <row r="166" spans="2:9" x14ac:dyDescent="0.25">
      <c r="B166" s="20" t="s">
        <v>16</v>
      </c>
      <c r="C166" s="21"/>
      <c r="D166" s="22">
        <f>SUM(D158:D165)</f>
        <v>61</v>
      </c>
      <c r="E166" s="22">
        <f>SUM(E158:E165)</f>
        <v>32</v>
      </c>
      <c r="F166" s="23">
        <f>E166/D166</f>
        <v>0.52459016393442626</v>
      </c>
      <c r="G166" s="22">
        <f>SUM(G158:G165)</f>
        <v>221</v>
      </c>
      <c r="H166" s="22">
        <f>SUM(H158:H165)</f>
        <v>113</v>
      </c>
      <c r="I166" s="23">
        <f>H166/G166</f>
        <v>0.5113122171945701</v>
      </c>
    </row>
    <row r="169" spans="2:9" x14ac:dyDescent="0.25">
      <c r="B169" s="25" t="s">
        <v>42</v>
      </c>
      <c r="C169" s="26"/>
      <c r="D169" s="26"/>
      <c r="E169" s="26"/>
      <c r="F169" s="26"/>
      <c r="G169" s="26"/>
      <c r="H169" s="26"/>
      <c r="I169" s="27"/>
    </row>
    <row r="170" spans="2:9" x14ac:dyDescent="0.25">
      <c r="B170" s="7" t="s">
        <v>2</v>
      </c>
      <c r="C170" s="8" t="s">
        <v>3</v>
      </c>
      <c r="D170" s="9" t="s">
        <v>4</v>
      </c>
      <c r="E170" s="10"/>
      <c r="F170" s="11"/>
      <c r="G170" s="9" t="s">
        <v>5</v>
      </c>
      <c r="H170" s="10"/>
      <c r="I170" s="11"/>
    </row>
    <row r="171" spans="2:9" ht="49.5" x14ac:dyDescent="0.25">
      <c r="B171" s="12"/>
      <c r="C171" s="13"/>
      <c r="D171" s="14" t="s">
        <v>6</v>
      </c>
      <c r="E171" s="14" t="s">
        <v>7</v>
      </c>
      <c r="F171" s="14" t="s">
        <v>8</v>
      </c>
      <c r="G171" s="14" t="s">
        <v>9</v>
      </c>
      <c r="H171" s="14" t="s">
        <v>10</v>
      </c>
      <c r="I171" s="14" t="s">
        <v>8</v>
      </c>
    </row>
    <row r="172" spans="2:9" x14ac:dyDescent="0.25">
      <c r="B172" s="15">
        <v>1</v>
      </c>
      <c r="C172" s="16" t="s">
        <v>15</v>
      </c>
      <c r="D172" s="17"/>
      <c r="E172" s="17"/>
      <c r="F172" s="18" t="str">
        <f>IF(D172=0,"",E172/D172)</f>
        <v/>
      </c>
      <c r="G172" s="17">
        <v>6</v>
      </c>
      <c r="H172" s="17">
        <v>2</v>
      </c>
      <c r="I172" s="18">
        <f>IF(G172=0,"",H172/G172)</f>
        <v>0.33333333333333331</v>
      </c>
    </row>
    <row r="173" spans="2:9" x14ac:dyDescent="0.25">
      <c r="B173" s="15">
        <v>2</v>
      </c>
      <c r="C173" s="16" t="s">
        <v>18</v>
      </c>
      <c r="D173" s="17">
        <v>30</v>
      </c>
      <c r="E173" s="17">
        <v>20</v>
      </c>
      <c r="F173" s="18">
        <f>IF(D173=0,"",E173/D173)</f>
        <v>0.66666666666666663</v>
      </c>
      <c r="G173" s="17">
        <v>24</v>
      </c>
      <c r="H173" s="17">
        <v>12</v>
      </c>
      <c r="I173" s="18">
        <f>IF(G173=0,"",H173/G173)</f>
        <v>0.5</v>
      </c>
    </row>
    <row r="174" spans="2:9" x14ac:dyDescent="0.25">
      <c r="B174" s="15">
        <v>3</v>
      </c>
      <c r="C174" s="16" t="s">
        <v>19</v>
      </c>
      <c r="D174" s="17"/>
      <c r="E174" s="17"/>
      <c r="F174" s="18" t="str">
        <f>IF(D174=0,"",E174/D174)</f>
        <v/>
      </c>
      <c r="G174" s="17">
        <v>40</v>
      </c>
      <c r="H174" s="17">
        <v>15</v>
      </c>
      <c r="I174" s="18">
        <f>IF(G174=0,"",H174/G174)</f>
        <v>0.375</v>
      </c>
    </row>
    <row r="175" spans="2:9" x14ac:dyDescent="0.25">
      <c r="B175" s="15">
        <v>4</v>
      </c>
      <c r="C175" s="16" t="s">
        <v>30</v>
      </c>
      <c r="D175" s="17">
        <v>10</v>
      </c>
      <c r="E175" s="17">
        <v>7</v>
      </c>
      <c r="F175" s="18">
        <f>IF(D175=0,"",E175/D175)</f>
        <v>0.7</v>
      </c>
      <c r="G175" s="17">
        <v>13</v>
      </c>
      <c r="H175" s="17">
        <v>9</v>
      </c>
      <c r="I175" s="18">
        <f>IF(G175=0,"",H175/G175)</f>
        <v>0.69230769230769229</v>
      </c>
    </row>
    <row r="176" spans="2:9" x14ac:dyDescent="0.25">
      <c r="B176" s="15">
        <v>5</v>
      </c>
      <c r="C176" s="16" t="s">
        <v>36</v>
      </c>
      <c r="D176" s="38"/>
      <c r="E176" s="38"/>
      <c r="F176" s="18" t="str">
        <f>IF(D176=0,"",E176/D176)</f>
        <v/>
      </c>
      <c r="G176" s="38"/>
      <c r="H176" s="38"/>
      <c r="I176" s="18" t="str">
        <f>IF(G176=0,"",H176/G176)</f>
        <v/>
      </c>
    </row>
    <row r="177" spans="2:9" x14ac:dyDescent="0.25">
      <c r="B177" s="20" t="s">
        <v>16</v>
      </c>
      <c r="C177" s="21"/>
      <c r="D177" s="30">
        <f>SUM(D172:D176)</f>
        <v>40</v>
      </c>
      <c r="E177" s="30">
        <f>SUM(E172:E176)</f>
        <v>27</v>
      </c>
      <c r="F177" s="31">
        <f>E177/D177</f>
        <v>0.67500000000000004</v>
      </c>
      <c r="G177" s="30">
        <f>SUM(G172:G176)</f>
        <v>83</v>
      </c>
      <c r="H177" s="30">
        <f>SUM(H172:H176)</f>
        <v>38</v>
      </c>
      <c r="I177" s="31">
        <f>H177/G177</f>
        <v>0.45783132530120479</v>
      </c>
    </row>
    <row r="180" spans="2:9" x14ac:dyDescent="0.25">
      <c r="B180" s="4" t="s">
        <v>43</v>
      </c>
      <c r="C180" s="5"/>
      <c r="D180" s="5"/>
      <c r="E180" s="5"/>
      <c r="F180" s="5"/>
      <c r="G180" s="5"/>
      <c r="H180" s="5"/>
      <c r="I180" s="6"/>
    </row>
    <row r="181" spans="2:9" x14ac:dyDescent="0.25">
      <c r="B181" s="7" t="s">
        <v>2</v>
      </c>
      <c r="C181" s="8" t="s">
        <v>3</v>
      </c>
      <c r="D181" s="9" t="s">
        <v>4</v>
      </c>
      <c r="E181" s="10"/>
      <c r="F181" s="11"/>
      <c r="G181" s="9" t="s">
        <v>5</v>
      </c>
      <c r="H181" s="10"/>
      <c r="I181" s="11"/>
    </row>
    <row r="182" spans="2:9" ht="49.5" x14ac:dyDescent="0.25">
      <c r="B182" s="12"/>
      <c r="C182" s="13"/>
      <c r="D182" s="14" t="s">
        <v>6</v>
      </c>
      <c r="E182" s="14" t="s">
        <v>7</v>
      </c>
      <c r="F182" s="14" t="s">
        <v>8</v>
      </c>
      <c r="G182" s="14" t="s">
        <v>9</v>
      </c>
      <c r="H182" s="14" t="s">
        <v>10</v>
      </c>
      <c r="I182" s="14" t="s">
        <v>8</v>
      </c>
    </row>
    <row r="183" spans="2:9" x14ac:dyDescent="0.25">
      <c r="B183" s="15">
        <v>1</v>
      </c>
      <c r="C183" s="16" t="s">
        <v>11</v>
      </c>
      <c r="D183" s="38">
        <v>1</v>
      </c>
      <c r="E183" s="38">
        <v>1</v>
      </c>
      <c r="F183" s="18">
        <f t="shared" ref="F183:F192" si="10">IF(D183=0,"",E183/D183)</f>
        <v>1</v>
      </c>
      <c r="G183" s="38">
        <v>8</v>
      </c>
      <c r="H183" s="38">
        <v>5</v>
      </c>
      <c r="I183" s="18">
        <f>IF(G183=0,"",H183/G183)</f>
        <v>0.625</v>
      </c>
    </row>
    <row r="184" spans="2:9" x14ac:dyDescent="0.25">
      <c r="B184" s="15">
        <v>2</v>
      </c>
      <c r="C184" s="16" t="s">
        <v>12</v>
      </c>
      <c r="D184" s="17"/>
      <c r="E184" s="17"/>
      <c r="F184" s="18" t="str">
        <f t="shared" si="10"/>
        <v/>
      </c>
      <c r="G184" s="17">
        <v>1</v>
      </c>
      <c r="H184" s="17">
        <v>1</v>
      </c>
      <c r="I184" s="18">
        <f t="shared" ref="I184:I191" si="11">IF(G184=0,"",H184/G184)</f>
        <v>1</v>
      </c>
    </row>
    <row r="185" spans="2:9" x14ac:dyDescent="0.25">
      <c r="B185" s="15">
        <v>3</v>
      </c>
      <c r="C185" s="16" t="s">
        <v>13</v>
      </c>
      <c r="D185" s="17"/>
      <c r="E185" s="17"/>
      <c r="F185" s="18" t="str">
        <f t="shared" si="10"/>
        <v/>
      </c>
      <c r="G185" s="17">
        <v>3</v>
      </c>
      <c r="H185" s="17">
        <v>0</v>
      </c>
      <c r="I185" s="18">
        <f t="shared" si="11"/>
        <v>0</v>
      </c>
    </row>
    <row r="186" spans="2:9" x14ac:dyDescent="0.25">
      <c r="B186" s="15">
        <v>4</v>
      </c>
      <c r="C186" s="16" t="s">
        <v>14</v>
      </c>
      <c r="D186" s="17"/>
      <c r="E186" s="17"/>
      <c r="F186" s="18" t="str">
        <f t="shared" si="10"/>
        <v/>
      </c>
      <c r="G186" s="17">
        <v>2</v>
      </c>
      <c r="H186" s="17">
        <v>1</v>
      </c>
      <c r="I186" s="18">
        <f>IF(G186=0,"",H186/G186)</f>
        <v>0.5</v>
      </c>
    </row>
    <row r="187" spans="2:9" x14ac:dyDescent="0.25">
      <c r="B187" s="15">
        <v>5</v>
      </c>
      <c r="C187" s="16" t="s">
        <v>15</v>
      </c>
      <c r="D187" s="17">
        <v>42</v>
      </c>
      <c r="E187" s="17">
        <v>22</v>
      </c>
      <c r="F187" s="19">
        <f t="shared" si="10"/>
        <v>0.52380952380952384</v>
      </c>
      <c r="G187" s="17">
        <v>169</v>
      </c>
      <c r="H187" s="17">
        <v>44</v>
      </c>
      <c r="I187" s="19">
        <f t="shared" si="11"/>
        <v>0.26035502958579881</v>
      </c>
    </row>
    <row r="188" spans="2:9" x14ac:dyDescent="0.25">
      <c r="B188" s="15">
        <v>6</v>
      </c>
      <c r="C188" s="16" t="s">
        <v>22</v>
      </c>
      <c r="D188" s="17"/>
      <c r="E188" s="17"/>
      <c r="F188" s="17" t="str">
        <f t="shared" si="10"/>
        <v/>
      </c>
      <c r="G188" s="17">
        <v>33</v>
      </c>
      <c r="H188" s="17">
        <v>13</v>
      </c>
      <c r="I188" s="18">
        <f t="shared" si="11"/>
        <v>0.39393939393939392</v>
      </c>
    </row>
    <row r="189" spans="2:9" x14ac:dyDescent="0.25">
      <c r="B189" s="15">
        <v>7</v>
      </c>
      <c r="C189" s="16" t="s">
        <v>18</v>
      </c>
      <c r="D189" s="17">
        <v>16</v>
      </c>
      <c r="E189" s="17">
        <v>14</v>
      </c>
      <c r="F189" s="19">
        <f t="shared" si="10"/>
        <v>0.875</v>
      </c>
      <c r="G189" s="17">
        <v>39</v>
      </c>
      <c r="H189" s="17">
        <v>18</v>
      </c>
      <c r="I189" s="19">
        <f t="shared" si="11"/>
        <v>0.46153846153846156</v>
      </c>
    </row>
    <row r="190" spans="2:9" x14ac:dyDescent="0.25">
      <c r="B190" s="15">
        <v>8</v>
      </c>
      <c r="C190" s="16" t="s">
        <v>19</v>
      </c>
      <c r="D190" s="17"/>
      <c r="E190" s="17"/>
      <c r="F190" s="17" t="str">
        <f t="shared" si="10"/>
        <v/>
      </c>
      <c r="G190" s="17">
        <v>71</v>
      </c>
      <c r="H190" s="17">
        <v>15</v>
      </c>
      <c r="I190" s="19">
        <f t="shared" si="11"/>
        <v>0.21126760563380281</v>
      </c>
    </row>
    <row r="191" spans="2:9" x14ac:dyDescent="0.25">
      <c r="B191" s="15">
        <v>9</v>
      </c>
      <c r="C191" s="16" t="s">
        <v>30</v>
      </c>
      <c r="D191" s="17">
        <v>1</v>
      </c>
      <c r="E191" s="17">
        <v>1</v>
      </c>
      <c r="F191" s="18">
        <f t="shared" si="10"/>
        <v>1</v>
      </c>
      <c r="G191" s="17"/>
      <c r="H191" s="17"/>
      <c r="I191" s="18" t="str">
        <f t="shared" si="11"/>
        <v/>
      </c>
    </row>
    <row r="192" spans="2:9" x14ac:dyDescent="0.25">
      <c r="B192" s="15">
        <v>10</v>
      </c>
      <c r="C192" s="16" t="s">
        <v>37</v>
      </c>
      <c r="D192" s="17">
        <v>33</v>
      </c>
      <c r="E192" s="17">
        <v>21</v>
      </c>
      <c r="F192" s="18">
        <f t="shared" si="10"/>
        <v>0.63636363636363635</v>
      </c>
      <c r="G192" s="17">
        <v>31</v>
      </c>
      <c r="H192" s="17">
        <v>16</v>
      </c>
      <c r="I192" s="18">
        <f>IF(G192=0,"",H192/G192)</f>
        <v>0.5161290322580645</v>
      </c>
    </row>
    <row r="193" spans="2:9" x14ac:dyDescent="0.25">
      <c r="B193" s="20" t="s">
        <v>16</v>
      </c>
      <c r="C193" s="21"/>
      <c r="D193" s="22">
        <f>SUM(D183:D192)</f>
        <v>93</v>
      </c>
      <c r="E193" s="22">
        <f>SUM(E183:E192)</f>
        <v>59</v>
      </c>
      <c r="F193" s="23">
        <f>E193/D193</f>
        <v>0.63440860215053763</v>
      </c>
      <c r="G193" s="22">
        <f>SUM(G183:G192)</f>
        <v>357</v>
      </c>
      <c r="H193" s="22">
        <f>SUM(H183:H192)</f>
        <v>113</v>
      </c>
      <c r="I193" s="23">
        <f>H193/G193</f>
        <v>0.31652661064425769</v>
      </c>
    </row>
    <row r="197" spans="2:9" x14ac:dyDescent="0.25">
      <c r="B197" s="41" t="s">
        <v>44</v>
      </c>
      <c r="C197" s="41"/>
      <c r="D197" s="41"/>
      <c r="E197" s="41"/>
      <c r="F197" s="41"/>
      <c r="G197" s="41"/>
      <c r="H197" s="41"/>
      <c r="I197" s="42"/>
    </row>
    <row r="198" spans="2:9" x14ac:dyDescent="0.25">
      <c r="B198" s="7" t="s">
        <v>2</v>
      </c>
      <c r="C198" s="8" t="s">
        <v>3</v>
      </c>
      <c r="D198" s="9" t="s">
        <v>4</v>
      </c>
      <c r="E198" s="10"/>
      <c r="F198" s="11"/>
      <c r="G198" s="9" t="s">
        <v>5</v>
      </c>
      <c r="H198" s="10"/>
      <c r="I198" s="11"/>
    </row>
    <row r="199" spans="2:9" ht="49.5" x14ac:dyDescent="0.25">
      <c r="B199" s="12"/>
      <c r="C199" s="13"/>
      <c r="D199" s="14" t="s">
        <v>6</v>
      </c>
      <c r="E199" s="14" t="s">
        <v>7</v>
      </c>
      <c r="F199" s="14" t="s">
        <v>8</v>
      </c>
      <c r="G199" s="14" t="s">
        <v>9</v>
      </c>
      <c r="H199" s="14" t="s">
        <v>10</v>
      </c>
      <c r="I199" s="14" t="s">
        <v>8</v>
      </c>
    </row>
    <row r="200" spans="2:9" x14ac:dyDescent="0.25">
      <c r="B200" s="15">
        <v>1</v>
      </c>
      <c r="C200" s="16" t="s">
        <v>11</v>
      </c>
      <c r="D200" s="38"/>
      <c r="E200" s="38"/>
      <c r="F200" s="18" t="str">
        <f t="shared" ref="F200:F207" si="12">IF(D200=0,"",E200/D200)</f>
        <v/>
      </c>
      <c r="G200" s="38">
        <v>7</v>
      </c>
      <c r="H200" s="38">
        <v>6</v>
      </c>
      <c r="I200" s="18">
        <f t="shared" ref="I200:I207" si="13">IF(G200=0,"",H200/G200)</f>
        <v>0.8571428571428571</v>
      </c>
    </row>
    <row r="201" spans="2:9" x14ac:dyDescent="0.25">
      <c r="B201" s="15">
        <v>2</v>
      </c>
      <c r="C201" s="16" t="s">
        <v>12</v>
      </c>
      <c r="D201" s="17">
        <v>1</v>
      </c>
      <c r="E201" s="17">
        <v>1</v>
      </c>
      <c r="F201" s="18">
        <f t="shared" si="12"/>
        <v>1</v>
      </c>
      <c r="G201" s="17">
        <v>3</v>
      </c>
      <c r="H201" s="17">
        <v>1</v>
      </c>
      <c r="I201" s="18">
        <f t="shared" si="13"/>
        <v>0.33333333333333331</v>
      </c>
    </row>
    <row r="202" spans="2:9" x14ac:dyDescent="0.25">
      <c r="B202" s="15">
        <v>3</v>
      </c>
      <c r="C202" s="16" t="s">
        <v>13</v>
      </c>
      <c r="D202" s="17">
        <v>1</v>
      </c>
      <c r="E202" s="17">
        <v>1</v>
      </c>
      <c r="F202" s="18">
        <f t="shared" si="12"/>
        <v>1</v>
      </c>
      <c r="G202" s="17">
        <v>6</v>
      </c>
      <c r="H202" s="17">
        <v>2</v>
      </c>
      <c r="I202" s="18">
        <f>IF(G202=0,"",H202/G202)</f>
        <v>0.33333333333333331</v>
      </c>
    </row>
    <row r="203" spans="2:9" x14ac:dyDescent="0.25">
      <c r="B203" s="15">
        <v>4</v>
      </c>
      <c r="C203" s="16" t="s">
        <v>14</v>
      </c>
      <c r="D203" s="17">
        <v>1</v>
      </c>
      <c r="E203" s="17">
        <v>0</v>
      </c>
      <c r="F203" s="18">
        <f t="shared" si="12"/>
        <v>0</v>
      </c>
      <c r="G203" s="17">
        <v>3</v>
      </c>
      <c r="H203" s="17">
        <v>3</v>
      </c>
      <c r="I203" s="18">
        <f t="shared" si="13"/>
        <v>1</v>
      </c>
    </row>
    <row r="204" spans="2:9" x14ac:dyDescent="0.25">
      <c r="B204" s="15">
        <v>5</v>
      </c>
      <c r="C204" s="16" t="s">
        <v>15</v>
      </c>
      <c r="D204" s="17">
        <v>345</v>
      </c>
      <c r="E204" s="17">
        <v>231</v>
      </c>
      <c r="F204" s="19">
        <f t="shared" si="12"/>
        <v>0.66956521739130437</v>
      </c>
      <c r="G204" s="17">
        <v>720</v>
      </c>
      <c r="H204" s="17">
        <v>277</v>
      </c>
      <c r="I204" s="19">
        <f t="shared" si="13"/>
        <v>0.38472222222222224</v>
      </c>
    </row>
    <row r="205" spans="2:9" x14ac:dyDescent="0.25">
      <c r="B205" s="15">
        <v>6</v>
      </c>
      <c r="C205" s="16" t="s">
        <v>22</v>
      </c>
      <c r="D205" s="17"/>
      <c r="E205" s="17"/>
      <c r="F205" s="19" t="str">
        <f t="shared" si="12"/>
        <v/>
      </c>
      <c r="G205" s="17">
        <v>24</v>
      </c>
      <c r="H205" s="17">
        <v>10</v>
      </c>
      <c r="I205" s="19">
        <f t="shared" si="13"/>
        <v>0.41666666666666669</v>
      </c>
    </row>
    <row r="206" spans="2:9" x14ac:dyDescent="0.25">
      <c r="B206" s="15">
        <v>7</v>
      </c>
      <c r="C206" s="16" t="s">
        <v>18</v>
      </c>
      <c r="D206" s="17">
        <v>26</v>
      </c>
      <c r="E206" s="17">
        <v>21</v>
      </c>
      <c r="F206" s="19">
        <f t="shared" si="12"/>
        <v>0.80769230769230771</v>
      </c>
      <c r="G206" s="17">
        <v>40</v>
      </c>
      <c r="H206" s="17">
        <v>17</v>
      </c>
      <c r="I206" s="19">
        <f t="shared" si="13"/>
        <v>0.42499999999999999</v>
      </c>
    </row>
    <row r="207" spans="2:9" x14ac:dyDescent="0.25">
      <c r="B207" s="15">
        <v>8</v>
      </c>
      <c r="C207" s="16" t="s">
        <v>19</v>
      </c>
      <c r="D207" s="17"/>
      <c r="E207" s="17"/>
      <c r="F207" s="17" t="str">
        <f t="shared" si="12"/>
        <v/>
      </c>
      <c r="G207" s="17">
        <v>39</v>
      </c>
      <c r="H207" s="17">
        <v>13</v>
      </c>
      <c r="I207" s="18">
        <f t="shared" si="13"/>
        <v>0.33333333333333331</v>
      </c>
    </row>
    <row r="208" spans="2:9" x14ac:dyDescent="0.25">
      <c r="B208" s="43" t="s">
        <v>16</v>
      </c>
      <c r="C208" s="44"/>
      <c r="D208" s="36">
        <f>SUM(D200:D207)</f>
        <v>374</v>
      </c>
      <c r="E208" s="36">
        <f>SUM(E200:E207)</f>
        <v>254</v>
      </c>
      <c r="F208" s="37">
        <f>E208/D208</f>
        <v>0.67914438502673802</v>
      </c>
      <c r="G208" s="36">
        <f>SUM(G200:G207)</f>
        <v>842</v>
      </c>
      <c r="H208" s="36">
        <f>SUM(H200:H207)</f>
        <v>329</v>
      </c>
      <c r="I208" s="37">
        <f>H208/G208</f>
        <v>0.39073634204275537</v>
      </c>
    </row>
    <row r="211" spans="2:9" x14ac:dyDescent="0.25">
      <c r="B211" s="25" t="s">
        <v>45</v>
      </c>
      <c r="C211" s="26"/>
      <c r="D211" s="26"/>
      <c r="E211" s="26"/>
      <c r="F211" s="26"/>
      <c r="G211" s="26"/>
      <c r="H211" s="26"/>
      <c r="I211" s="27"/>
    </row>
    <row r="212" spans="2:9" x14ac:dyDescent="0.25">
      <c r="B212" s="7" t="s">
        <v>2</v>
      </c>
      <c r="C212" s="8" t="s">
        <v>3</v>
      </c>
      <c r="D212" s="9" t="s">
        <v>4</v>
      </c>
      <c r="E212" s="10"/>
      <c r="F212" s="11"/>
      <c r="G212" s="9" t="s">
        <v>5</v>
      </c>
      <c r="H212" s="10"/>
      <c r="I212" s="11"/>
    </row>
    <row r="213" spans="2:9" ht="49.5" x14ac:dyDescent="0.25">
      <c r="B213" s="12"/>
      <c r="C213" s="13"/>
      <c r="D213" s="14" t="s">
        <v>6</v>
      </c>
      <c r="E213" s="14" t="s">
        <v>7</v>
      </c>
      <c r="F213" s="14" t="s">
        <v>8</v>
      </c>
      <c r="G213" s="14" t="s">
        <v>9</v>
      </c>
      <c r="H213" s="14" t="s">
        <v>10</v>
      </c>
      <c r="I213" s="14" t="s">
        <v>8</v>
      </c>
    </row>
    <row r="214" spans="2:9" x14ac:dyDescent="0.25">
      <c r="B214" s="15">
        <v>1</v>
      </c>
      <c r="C214" s="16" t="s">
        <v>11</v>
      </c>
      <c r="D214" s="17">
        <v>1</v>
      </c>
      <c r="E214" s="17">
        <v>1</v>
      </c>
      <c r="F214" s="18">
        <f t="shared" ref="F214:F220" si="14">IF(D214=0,"",E214/D214)</f>
        <v>1</v>
      </c>
      <c r="G214" s="17">
        <v>13</v>
      </c>
      <c r="H214" s="17">
        <v>7</v>
      </c>
      <c r="I214" s="18">
        <f t="shared" ref="I214:I220" si="15">IF(G214=0,"",H214/G214)</f>
        <v>0.53846153846153844</v>
      </c>
    </row>
    <row r="215" spans="2:9" x14ac:dyDescent="0.25">
      <c r="B215" s="15">
        <v>2</v>
      </c>
      <c r="C215" s="16" t="s">
        <v>12</v>
      </c>
      <c r="D215" s="17">
        <v>4</v>
      </c>
      <c r="E215" s="17">
        <v>3</v>
      </c>
      <c r="F215" s="18">
        <f t="shared" si="14"/>
        <v>0.75</v>
      </c>
      <c r="G215" s="17">
        <v>3</v>
      </c>
      <c r="H215" s="17">
        <v>1</v>
      </c>
      <c r="I215" s="18">
        <f t="shared" si="15"/>
        <v>0.33333333333333331</v>
      </c>
    </row>
    <row r="216" spans="2:9" x14ac:dyDescent="0.25">
      <c r="B216" s="15">
        <v>3</v>
      </c>
      <c r="C216" s="16" t="s">
        <v>13</v>
      </c>
      <c r="D216" s="17">
        <v>3</v>
      </c>
      <c r="E216" s="17">
        <v>0</v>
      </c>
      <c r="F216" s="18">
        <f t="shared" si="14"/>
        <v>0</v>
      </c>
      <c r="G216" s="17">
        <v>2</v>
      </c>
      <c r="H216" s="17">
        <v>2</v>
      </c>
      <c r="I216" s="18">
        <f t="shared" si="15"/>
        <v>1</v>
      </c>
    </row>
    <row r="217" spans="2:9" x14ac:dyDescent="0.25">
      <c r="B217" s="15">
        <v>4</v>
      </c>
      <c r="C217" s="16" t="s">
        <v>14</v>
      </c>
      <c r="D217" s="17">
        <v>5</v>
      </c>
      <c r="E217" s="17">
        <v>2</v>
      </c>
      <c r="F217" s="18">
        <f t="shared" si="14"/>
        <v>0.4</v>
      </c>
      <c r="G217" s="17">
        <v>3</v>
      </c>
      <c r="H217" s="17">
        <v>0</v>
      </c>
      <c r="I217" s="18">
        <f t="shared" si="15"/>
        <v>0</v>
      </c>
    </row>
    <row r="218" spans="2:9" x14ac:dyDescent="0.25">
      <c r="B218" s="15">
        <v>5</v>
      </c>
      <c r="C218" s="16" t="s">
        <v>33</v>
      </c>
      <c r="D218" s="17"/>
      <c r="E218" s="17"/>
      <c r="F218" s="18" t="str">
        <f t="shared" si="14"/>
        <v/>
      </c>
      <c r="G218" s="17">
        <v>1</v>
      </c>
      <c r="H218" s="17">
        <v>1</v>
      </c>
      <c r="I218" s="18">
        <f t="shared" si="15"/>
        <v>1</v>
      </c>
    </row>
    <row r="219" spans="2:9" x14ac:dyDescent="0.25">
      <c r="B219" s="15">
        <v>6</v>
      </c>
      <c r="C219" s="16" t="s">
        <v>15</v>
      </c>
      <c r="D219" s="17">
        <v>63</v>
      </c>
      <c r="E219" s="17">
        <v>34</v>
      </c>
      <c r="F219" s="18">
        <f t="shared" si="14"/>
        <v>0.53968253968253965</v>
      </c>
      <c r="G219" s="17">
        <v>119</v>
      </c>
      <c r="H219" s="17">
        <v>40</v>
      </c>
      <c r="I219" s="18">
        <f t="shared" si="15"/>
        <v>0.33613445378151263</v>
      </c>
    </row>
    <row r="220" spans="2:9" x14ac:dyDescent="0.25">
      <c r="B220" s="15">
        <v>7</v>
      </c>
      <c r="C220" s="16" t="s">
        <v>22</v>
      </c>
      <c r="D220" s="38"/>
      <c r="E220" s="38"/>
      <c r="F220" s="18" t="str">
        <f t="shared" si="14"/>
        <v/>
      </c>
      <c r="G220" s="38">
        <v>13</v>
      </c>
      <c r="H220" s="38">
        <v>8</v>
      </c>
      <c r="I220" s="18">
        <f t="shared" si="15"/>
        <v>0.61538461538461542</v>
      </c>
    </row>
    <row r="221" spans="2:9" x14ac:dyDescent="0.25">
      <c r="B221" s="20" t="s">
        <v>16</v>
      </c>
      <c r="C221" s="21"/>
      <c r="D221" s="30">
        <f>SUM(D214:D220)</f>
        <v>76</v>
      </c>
      <c r="E221" s="30">
        <f>SUM(E214:E220)</f>
        <v>40</v>
      </c>
      <c r="F221" s="31">
        <f>E221/D221</f>
        <v>0.52631578947368418</v>
      </c>
      <c r="G221" s="30">
        <f>SUM(G214:G220)</f>
        <v>154</v>
      </c>
      <c r="H221" s="30">
        <f>SUM(H214:H220)</f>
        <v>59</v>
      </c>
      <c r="I221" s="31">
        <f>H221/G221</f>
        <v>0.38311688311688313</v>
      </c>
    </row>
    <row r="226" spans="2:9" x14ac:dyDescent="0.25">
      <c r="B226" s="25" t="s">
        <v>46</v>
      </c>
      <c r="C226" s="26"/>
      <c r="D226" s="26"/>
      <c r="E226" s="26"/>
      <c r="F226" s="26"/>
      <c r="G226" s="26"/>
      <c r="H226" s="26"/>
      <c r="I226" s="27"/>
    </row>
    <row r="227" spans="2:9" x14ac:dyDescent="0.25">
      <c r="B227" s="7" t="s">
        <v>2</v>
      </c>
      <c r="C227" s="8" t="s">
        <v>3</v>
      </c>
      <c r="D227" s="9" t="s">
        <v>4</v>
      </c>
      <c r="E227" s="10"/>
      <c r="F227" s="11"/>
      <c r="G227" s="9" t="s">
        <v>5</v>
      </c>
      <c r="H227" s="10"/>
      <c r="I227" s="11"/>
    </row>
    <row r="228" spans="2:9" ht="49.5" x14ac:dyDescent="0.25">
      <c r="B228" s="12"/>
      <c r="C228" s="13"/>
      <c r="D228" s="14" t="s">
        <v>6</v>
      </c>
      <c r="E228" s="14" t="s">
        <v>7</v>
      </c>
      <c r="F228" s="14" t="s">
        <v>8</v>
      </c>
      <c r="G228" s="14" t="s">
        <v>9</v>
      </c>
      <c r="H228" s="14" t="s">
        <v>10</v>
      </c>
      <c r="I228" s="14" t="s">
        <v>8</v>
      </c>
    </row>
    <row r="229" spans="2:9" x14ac:dyDescent="0.25">
      <c r="B229" s="15">
        <v>1</v>
      </c>
      <c r="C229" s="16" t="s">
        <v>15</v>
      </c>
      <c r="D229" s="17">
        <v>26</v>
      </c>
      <c r="E229" s="17">
        <v>16</v>
      </c>
      <c r="F229" s="18">
        <f>IF(D229=0,"",E229/D229)</f>
        <v>0.61538461538461542</v>
      </c>
      <c r="G229" s="38">
        <v>76</v>
      </c>
      <c r="H229" s="38">
        <v>21</v>
      </c>
      <c r="I229" s="18">
        <f>IF(G229=0,"",H229/G229)</f>
        <v>0.27631578947368424</v>
      </c>
    </row>
    <row r="230" spans="2:9" x14ac:dyDescent="0.25">
      <c r="B230" s="20" t="s">
        <v>16</v>
      </c>
      <c r="C230" s="21"/>
      <c r="D230" s="22">
        <f>SUM(D229:D229)</f>
        <v>26</v>
      </c>
      <c r="E230" s="22">
        <f>SUM(E229:E229)</f>
        <v>16</v>
      </c>
      <c r="F230" s="23">
        <f>E230/D230</f>
        <v>0.61538461538461542</v>
      </c>
      <c r="G230" s="22">
        <f>SUM(G229:G229)</f>
        <v>76</v>
      </c>
      <c r="H230" s="22">
        <f>SUM(H229:H229)</f>
        <v>21</v>
      </c>
      <c r="I230" s="23">
        <f>H230/G230</f>
        <v>0.27631578947368424</v>
      </c>
    </row>
    <row r="233" spans="2:9" x14ac:dyDescent="0.25">
      <c r="B233" s="45" t="s">
        <v>47</v>
      </c>
      <c r="C233" s="41"/>
      <c r="D233" s="41"/>
      <c r="E233" s="41"/>
      <c r="F233" s="41"/>
      <c r="G233" s="41"/>
      <c r="H233" s="41"/>
      <c r="I233" s="42"/>
    </row>
    <row r="234" spans="2:9" x14ac:dyDescent="0.25">
      <c r="B234" s="7" t="s">
        <v>2</v>
      </c>
      <c r="C234" s="8" t="s">
        <v>3</v>
      </c>
      <c r="D234" s="9" t="s">
        <v>4</v>
      </c>
      <c r="E234" s="10"/>
      <c r="F234" s="11"/>
      <c r="G234" s="9" t="s">
        <v>5</v>
      </c>
      <c r="H234" s="10"/>
      <c r="I234" s="11"/>
    </row>
    <row r="235" spans="2:9" ht="49.5" x14ac:dyDescent="0.25">
      <c r="B235" s="12"/>
      <c r="C235" s="13"/>
      <c r="D235" s="14" t="s">
        <v>6</v>
      </c>
      <c r="E235" s="14" t="s">
        <v>7</v>
      </c>
      <c r="F235" s="14" t="s">
        <v>8</v>
      </c>
      <c r="G235" s="14" t="s">
        <v>9</v>
      </c>
      <c r="H235" s="14" t="s">
        <v>10</v>
      </c>
      <c r="I235" s="14" t="s">
        <v>8</v>
      </c>
    </row>
    <row r="236" spans="2:9" x14ac:dyDescent="0.25">
      <c r="B236" s="15">
        <v>1</v>
      </c>
      <c r="C236" s="16" t="s">
        <v>15</v>
      </c>
      <c r="D236" s="17">
        <v>1</v>
      </c>
      <c r="E236" s="17">
        <v>0</v>
      </c>
      <c r="F236" s="19">
        <f>IF(D236=0,"",E236/D236)</f>
        <v>0</v>
      </c>
      <c r="G236" s="17">
        <v>103</v>
      </c>
      <c r="H236" s="17">
        <v>26</v>
      </c>
      <c r="I236" s="19">
        <f>IF(G236=0,"",H236/G236)</f>
        <v>0.25242718446601942</v>
      </c>
    </row>
    <row r="237" spans="2:9" x14ac:dyDescent="0.25">
      <c r="B237" s="20" t="s">
        <v>16</v>
      </c>
      <c r="C237" s="21"/>
      <c r="D237" s="30">
        <f>SUM(D236:D236)</f>
        <v>1</v>
      </c>
      <c r="E237" s="30">
        <f>SUM(E236:E236)</f>
        <v>0</v>
      </c>
      <c r="F237" s="31">
        <f>E237/D237</f>
        <v>0</v>
      </c>
      <c r="G237" s="30">
        <f>SUM(G236:G236)</f>
        <v>103</v>
      </c>
      <c r="H237" s="30">
        <f>SUM(H236:H236)</f>
        <v>26</v>
      </c>
      <c r="I237" s="31">
        <f>H237/G237</f>
        <v>0.25242718446601942</v>
      </c>
    </row>
    <row r="239" spans="2:9" x14ac:dyDescent="0.25">
      <c r="B239" s="25" t="s">
        <v>48</v>
      </c>
      <c r="C239" s="26"/>
      <c r="D239" s="26"/>
      <c r="E239" s="26"/>
      <c r="F239" s="26"/>
      <c r="G239" s="26"/>
      <c r="H239" s="26"/>
      <c r="I239" s="27"/>
    </row>
    <row r="240" spans="2:9" x14ac:dyDescent="0.25">
      <c r="B240" s="7" t="s">
        <v>2</v>
      </c>
      <c r="C240" s="8" t="s">
        <v>3</v>
      </c>
      <c r="D240" s="9" t="s">
        <v>4</v>
      </c>
      <c r="E240" s="10"/>
      <c r="F240" s="11"/>
      <c r="G240" s="9" t="s">
        <v>5</v>
      </c>
      <c r="H240" s="10"/>
      <c r="I240" s="11"/>
    </row>
    <row r="241" spans="2:9" ht="49.5" x14ac:dyDescent="0.25">
      <c r="B241" s="12"/>
      <c r="C241" s="13"/>
      <c r="D241" s="14" t="s">
        <v>6</v>
      </c>
      <c r="E241" s="14" t="s">
        <v>7</v>
      </c>
      <c r="F241" s="14" t="s">
        <v>8</v>
      </c>
      <c r="G241" s="14" t="s">
        <v>9</v>
      </c>
      <c r="H241" s="14" t="s">
        <v>10</v>
      </c>
      <c r="I241" s="14" t="s">
        <v>8</v>
      </c>
    </row>
    <row r="242" spans="2:9" x14ac:dyDescent="0.25">
      <c r="B242" s="15">
        <v>1</v>
      </c>
      <c r="C242" s="16" t="s">
        <v>15</v>
      </c>
      <c r="D242" s="17"/>
      <c r="E242" s="17"/>
      <c r="F242" s="18" t="str">
        <f>IF(D242=0,"",E242/D242)</f>
        <v/>
      </c>
      <c r="G242" s="38">
        <v>31</v>
      </c>
      <c r="H242" s="38">
        <v>8</v>
      </c>
      <c r="I242" s="18">
        <f>IF(G242=0,"",H242/G242)</f>
        <v>0.25806451612903225</v>
      </c>
    </row>
    <row r="243" spans="2:9" x14ac:dyDescent="0.25">
      <c r="B243" s="20" t="s">
        <v>16</v>
      </c>
      <c r="C243" s="21"/>
      <c r="D243" s="22">
        <f>SUM(D242:D242)</f>
        <v>0</v>
      </c>
      <c r="E243" s="22">
        <f>SUM(E242:E242)</f>
        <v>0</v>
      </c>
      <c r="F243" s="23" t="e">
        <f>E243/D243</f>
        <v>#DIV/0!</v>
      </c>
      <c r="G243" s="22">
        <f>SUM(G242:G242)</f>
        <v>31</v>
      </c>
      <c r="H243" s="22">
        <f>SUM(H242:H242)</f>
        <v>8</v>
      </c>
      <c r="I243" s="23">
        <f>H243/G243</f>
        <v>0.25806451612903225</v>
      </c>
    </row>
    <row r="246" spans="2:9" x14ac:dyDescent="0.25">
      <c r="B246" s="45" t="s">
        <v>49</v>
      </c>
      <c r="C246" s="41"/>
      <c r="D246" s="41"/>
      <c r="E246" s="41"/>
      <c r="F246" s="41"/>
      <c r="G246" s="41"/>
      <c r="H246" s="41"/>
      <c r="I246" s="42"/>
    </row>
    <row r="247" spans="2:9" x14ac:dyDescent="0.25">
      <c r="B247" s="7" t="s">
        <v>2</v>
      </c>
      <c r="C247" s="8" t="s">
        <v>3</v>
      </c>
      <c r="D247" s="9" t="s">
        <v>4</v>
      </c>
      <c r="E247" s="10"/>
      <c r="F247" s="11"/>
      <c r="G247" s="9" t="s">
        <v>5</v>
      </c>
      <c r="H247" s="10"/>
      <c r="I247" s="11"/>
    </row>
    <row r="248" spans="2:9" ht="49.5" x14ac:dyDescent="0.25">
      <c r="B248" s="12"/>
      <c r="C248" s="13"/>
      <c r="D248" s="14" t="s">
        <v>6</v>
      </c>
      <c r="E248" s="14" t="s">
        <v>7</v>
      </c>
      <c r="F248" s="14" t="s">
        <v>8</v>
      </c>
      <c r="G248" s="14" t="s">
        <v>9</v>
      </c>
      <c r="H248" s="14" t="s">
        <v>10</v>
      </c>
      <c r="I248" s="14" t="s">
        <v>8</v>
      </c>
    </row>
    <row r="249" spans="2:9" x14ac:dyDescent="0.25">
      <c r="B249" s="15">
        <v>1</v>
      </c>
      <c r="C249" s="16" t="s">
        <v>15</v>
      </c>
      <c r="D249" s="17">
        <v>10</v>
      </c>
      <c r="E249" s="17">
        <v>5</v>
      </c>
      <c r="F249" s="19">
        <f>IF(D249=0,"",E249/D249)</f>
        <v>0.5</v>
      </c>
      <c r="G249" s="17">
        <v>41</v>
      </c>
      <c r="H249" s="17">
        <v>18</v>
      </c>
      <c r="I249" s="19">
        <f>IF(G249=0,"",H249/G249)</f>
        <v>0.43902439024390244</v>
      </c>
    </row>
    <row r="250" spans="2:9" x14ac:dyDescent="0.25">
      <c r="B250" s="20" t="s">
        <v>16</v>
      </c>
      <c r="C250" s="21"/>
      <c r="D250" s="30">
        <f>SUM(D249:D249)</f>
        <v>10</v>
      </c>
      <c r="E250" s="30">
        <f>SUM(E249:E249)</f>
        <v>5</v>
      </c>
      <c r="F250" s="31">
        <f>E250/D250</f>
        <v>0.5</v>
      </c>
      <c r="G250" s="30">
        <f>SUM(G249:G249)</f>
        <v>41</v>
      </c>
      <c r="H250" s="30">
        <f>SUM(H249:H249)</f>
        <v>18</v>
      </c>
      <c r="I250" s="31">
        <f>H250/G250</f>
        <v>0.43902439024390244</v>
      </c>
    </row>
    <row r="253" spans="2:9" x14ac:dyDescent="0.25">
      <c r="B253" s="25" t="s">
        <v>50</v>
      </c>
      <c r="C253" s="26"/>
      <c r="D253" s="26"/>
      <c r="E253" s="26"/>
      <c r="F253" s="26"/>
      <c r="G253" s="26"/>
      <c r="H253" s="26"/>
      <c r="I253" s="27"/>
    </row>
    <row r="254" spans="2:9" x14ac:dyDescent="0.25">
      <c r="B254" s="7" t="s">
        <v>2</v>
      </c>
      <c r="C254" s="8" t="s">
        <v>3</v>
      </c>
      <c r="D254" s="9" t="s">
        <v>4</v>
      </c>
      <c r="E254" s="10"/>
      <c r="F254" s="11"/>
      <c r="G254" s="9" t="s">
        <v>5</v>
      </c>
      <c r="H254" s="10"/>
      <c r="I254" s="11"/>
    </row>
    <row r="255" spans="2:9" ht="49.5" x14ac:dyDescent="0.25">
      <c r="B255" s="12"/>
      <c r="C255" s="13"/>
      <c r="D255" s="14" t="s">
        <v>6</v>
      </c>
      <c r="E255" s="14" t="s">
        <v>7</v>
      </c>
      <c r="F255" s="14" t="s">
        <v>8</v>
      </c>
      <c r="G255" s="14" t="s">
        <v>9</v>
      </c>
      <c r="H255" s="14" t="s">
        <v>10</v>
      </c>
      <c r="I255" s="14" t="s">
        <v>8</v>
      </c>
    </row>
    <row r="256" spans="2:9" x14ac:dyDescent="0.25">
      <c r="B256" s="39">
        <v>1</v>
      </c>
      <c r="C256" s="33" t="s">
        <v>15</v>
      </c>
      <c r="D256" s="17">
        <v>2</v>
      </c>
      <c r="E256" s="17">
        <v>2</v>
      </c>
      <c r="F256" s="18">
        <f>IF(D256=0,"",E256/D256)</f>
        <v>1</v>
      </c>
      <c r="G256" s="17">
        <v>1</v>
      </c>
      <c r="H256" s="17">
        <v>1</v>
      </c>
      <c r="I256" s="18">
        <f>IF(G256=0,"",H256/G256)</f>
        <v>1</v>
      </c>
    </row>
    <row r="257" spans="2:9" x14ac:dyDescent="0.25">
      <c r="B257" s="15">
        <v>2</v>
      </c>
      <c r="C257" s="16" t="s">
        <v>22</v>
      </c>
      <c r="D257" s="38"/>
      <c r="E257" s="38"/>
      <c r="F257" s="18" t="str">
        <f>IF(D257=0,"",E257/D257)</f>
        <v/>
      </c>
      <c r="G257" s="38">
        <v>5</v>
      </c>
      <c r="H257" s="38">
        <v>2</v>
      </c>
      <c r="I257" s="18">
        <f>IF(G257=0,"",H257/G257)</f>
        <v>0.4</v>
      </c>
    </row>
    <row r="258" spans="2:9" x14ac:dyDescent="0.25">
      <c r="B258" s="20" t="s">
        <v>16</v>
      </c>
      <c r="C258" s="21"/>
      <c r="D258" s="30">
        <f>SUM(D253:D257)</f>
        <v>2</v>
      </c>
      <c r="E258" s="30">
        <f>SUM(E253:E257)</f>
        <v>2</v>
      </c>
      <c r="F258" s="31">
        <f>E258/D258</f>
        <v>1</v>
      </c>
      <c r="G258" s="30">
        <f>SUM(G253:G257)</f>
        <v>6</v>
      </c>
      <c r="H258" s="30">
        <f>SUM(H253:H257)</f>
        <v>3</v>
      </c>
      <c r="I258" s="31">
        <f>H258/G258</f>
        <v>0.5</v>
      </c>
    </row>
    <row r="260" spans="2:9" ht="8.25" customHeight="1" x14ac:dyDescent="0.25"/>
    <row r="261" spans="2:9" hidden="1" x14ac:dyDescent="0.25"/>
    <row r="262" spans="2:9" hidden="1" x14ac:dyDescent="0.25"/>
    <row r="263" spans="2:9" ht="37.5" customHeight="1" x14ac:dyDescent="0.25">
      <c r="B263" s="46" t="s">
        <v>51</v>
      </c>
      <c r="C263" s="46"/>
      <c r="D263" s="46"/>
      <c r="E263" s="46"/>
      <c r="F263" s="46"/>
      <c r="G263" s="46"/>
      <c r="H263" s="46"/>
      <c r="I263" s="46"/>
    </row>
    <row r="264" spans="2:9" x14ac:dyDescent="0.25">
      <c r="B264" s="47" t="s">
        <v>52</v>
      </c>
      <c r="C264" s="47"/>
      <c r="D264" s="47"/>
      <c r="E264" s="47"/>
      <c r="F264" s="47"/>
      <c r="G264" s="47"/>
      <c r="H264" s="47"/>
      <c r="I264" s="47"/>
    </row>
    <row r="265" spans="2:9" x14ac:dyDescent="0.25">
      <c r="B265" s="49" t="s">
        <v>53</v>
      </c>
      <c r="C265" s="49"/>
      <c r="D265" s="49"/>
      <c r="E265" s="49"/>
      <c r="F265" s="49"/>
      <c r="G265" s="49"/>
      <c r="H265" s="49"/>
      <c r="I265" s="49"/>
    </row>
    <row r="266" spans="2:9" x14ac:dyDescent="0.25">
      <c r="B266" s="47" t="s">
        <v>54</v>
      </c>
      <c r="C266" s="47"/>
      <c r="D266" s="47"/>
      <c r="E266" s="47"/>
      <c r="F266" s="47"/>
      <c r="G266" s="47"/>
      <c r="H266" s="47"/>
      <c r="I266" s="47"/>
    </row>
    <row r="267" spans="2:9" x14ac:dyDescent="0.25">
      <c r="B267" s="48" t="s">
        <v>55</v>
      </c>
      <c r="C267" s="48"/>
      <c r="D267" s="48"/>
      <c r="E267" s="48"/>
      <c r="F267" s="48"/>
      <c r="G267" s="48"/>
      <c r="H267" s="48"/>
      <c r="I267" s="48"/>
    </row>
    <row r="268" spans="2:9" x14ac:dyDescent="0.25">
      <c r="B268" s="50" t="s">
        <v>56</v>
      </c>
      <c r="C268" s="50"/>
      <c r="D268" s="50"/>
      <c r="E268" s="50"/>
      <c r="F268" s="50"/>
      <c r="G268" s="50"/>
      <c r="H268" s="50"/>
      <c r="I268" s="50"/>
    </row>
    <row r="269" spans="2:9" x14ac:dyDescent="0.25">
      <c r="B269" s="47" t="s">
        <v>57</v>
      </c>
      <c r="C269" s="47"/>
      <c r="D269" s="47"/>
      <c r="E269" s="47"/>
      <c r="F269" s="47"/>
      <c r="G269" s="47"/>
      <c r="H269" s="47"/>
      <c r="I269" s="47"/>
    </row>
    <row r="270" spans="2:9" x14ac:dyDescent="0.25">
      <c r="B270" s="48" t="s">
        <v>58</v>
      </c>
      <c r="C270" s="48"/>
      <c r="D270" s="48"/>
      <c r="E270" s="48"/>
      <c r="F270" s="48"/>
      <c r="G270" s="48"/>
      <c r="H270" s="48"/>
      <c r="I270" s="48"/>
    </row>
    <row r="271" spans="2:9" x14ac:dyDescent="0.25">
      <c r="B271" s="47" t="s">
        <v>59</v>
      </c>
      <c r="C271" s="47"/>
      <c r="D271" s="47"/>
      <c r="E271" s="47"/>
      <c r="F271" s="47"/>
      <c r="G271" s="47"/>
      <c r="H271" s="47"/>
      <c r="I271" s="47"/>
    </row>
    <row r="272" spans="2:9" x14ac:dyDescent="0.25">
      <c r="B272" s="49" t="s">
        <v>60</v>
      </c>
      <c r="C272" s="49"/>
      <c r="D272" s="49"/>
      <c r="E272" s="49"/>
      <c r="F272" s="49"/>
      <c r="G272" s="49"/>
      <c r="H272" s="49"/>
      <c r="I272" s="49"/>
    </row>
    <row r="273" spans="2:9" x14ac:dyDescent="0.25">
      <c r="B273" s="47" t="s">
        <v>61</v>
      </c>
      <c r="C273" s="47"/>
      <c r="D273" s="47"/>
      <c r="E273" s="47"/>
      <c r="F273" s="47"/>
      <c r="G273" s="47"/>
      <c r="H273" s="47"/>
      <c r="I273" s="47"/>
    </row>
  </sheetData>
  <mergeCells count="155">
    <mergeCell ref="B269:I269"/>
    <mergeCell ref="B270:I270"/>
    <mergeCell ref="B271:I271"/>
    <mergeCell ref="B272:I272"/>
    <mergeCell ref="B273:I273"/>
    <mergeCell ref="B263:I263"/>
    <mergeCell ref="B264:I264"/>
    <mergeCell ref="B265:I265"/>
    <mergeCell ref="B266:I266"/>
    <mergeCell ref="B267:I267"/>
    <mergeCell ref="B268:I268"/>
    <mergeCell ref="B253:I253"/>
    <mergeCell ref="B254:B255"/>
    <mergeCell ref="C254:C255"/>
    <mergeCell ref="D254:F254"/>
    <mergeCell ref="G254:I254"/>
    <mergeCell ref="B258:C258"/>
    <mergeCell ref="B246:I246"/>
    <mergeCell ref="B247:B248"/>
    <mergeCell ref="C247:C248"/>
    <mergeCell ref="D247:F247"/>
    <mergeCell ref="G247:I247"/>
    <mergeCell ref="B250:C250"/>
    <mergeCell ref="B239:I239"/>
    <mergeCell ref="B240:B241"/>
    <mergeCell ref="C240:C241"/>
    <mergeCell ref="D240:F240"/>
    <mergeCell ref="G240:I240"/>
    <mergeCell ref="B243:C243"/>
    <mergeCell ref="B233:I233"/>
    <mergeCell ref="B234:B235"/>
    <mergeCell ref="C234:C235"/>
    <mergeCell ref="D234:F234"/>
    <mergeCell ref="G234:I234"/>
    <mergeCell ref="B237:C237"/>
    <mergeCell ref="B226:I226"/>
    <mergeCell ref="B227:B228"/>
    <mergeCell ref="C227:C228"/>
    <mergeCell ref="D227:F227"/>
    <mergeCell ref="G227:I227"/>
    <mergeCell ref="B230:C230"/>
    <mergeCell ref="B211:I211"/>
    <mergeCell ref="B212:B213"/>
    <mergeCell ref="C212:C213"/>
    <mergeCell ref="D212:F212"/>
    <mergeCell ref="G212:I212"/>
    <mergeCell ref="B221:C221"/>
    <mergeCell ref="B197:I197"/>
    <mergeCell ref="B198:B199"/>
    <mergeCell ref="C198:C199"/>
    <mergeCell ref="D198:F198"/>
    <mergeCell ref="G198:I198"/>
    <mergeCell ref="B208:C208"/>
    <mergeCell ref="B180:I180"/>
    <mergeCell ref="B181:B182"/>
    <mergeCell ref="C181:C182"/>
    <mergeCell ref="D181:F181"/>
    <mergeCell ref="G181:I181"/>
    <mergeCell ref="B193:C193"/>
    <mergeCell ref="B169:I169"/>
    <mergeCell ref="B170:B171"/>
    <mergeCell ref="C170:C171"/>
    <mergeCell ref="D170:F170"/>
    <mergeCell ref="G170:I170"/>
    <mergeCell ref="B177:C177"/>
    <mergeCell ref="B155:I155"/>
    <mergeCell ref="B156:B157"/>
    <mergeCell ref="C156:C157"/>
    <mergeCell ref="D156:F156"/>
    <mergeCell ref="G156:I156"/>
    <mergeCell ref="B166:C166"/>
    <mergeCell ref="B148:I148"/>
    <mergeCell ref="B149:B150"/>
    <mergeCell ref="C149:C150"/>
    <mergeCell ref="D149:F149"/>
    <mergeCell ref="G149:I149"/>
    <mergeCell ref="B152:C152"/>
    <mergeCell ref="B141:I141"/>
    <mergeCell ref="B142:B143"/>
    <mergeCell ref="C142:C143"/>
    <mergeCell ref="D142:F142"/>
    <mergeCell ref="G142:I142"/>
    <mergeCell ref="B145:C145"/>
    <mergeCell ref="B132:I132"/>
    <mergeCell ref="B133:B134"/>
    <mergeCell ref="C133:C134"/>
    <mergeCell ref="D133:F133"/>
    <mergeCell ref="G133:I133"/>
    <mergeCell ref="B137:C137"/>
    <mergeCell ref="B112:I112"/>
    <mergeCell ref="B113:B114"/>
    <mergeCell ref="C113:C114"/>
    <mergeCell ref="D113:F113"/>
    <mergeCell ref="G113:I113"/>
    <mergeCell ref="B129:C129"/>
    <mergeCell ref="B98:I98"/>
    <mergeCell ref="B99:B100"/>
    <mergeCell ref="C99:C100"/>
    <mergeCell ref="D99:F99"/>
    <mergeCell ref="G99:I99"/>
    <mergeCell ref="B107:C107"/>
    <mergeCell ref="B81:I81"/>
    <mergeCell ref="B82:B83"/>
    <mergeCell ref="C82:C83"/>
    <mergeCell ref="D82:F82"/>
    <mergeCell ref="G82:I82"/>
    <mergeCell ref="B93:C93"/>
    <mergeCell ref="B72:I72"/>
    <mergeCell ref="B73:B74"/>
    <mergeCell ref="C73:C74"/>
    <mergeCell ref="D73:F73"/>
    <mergeCell ref="G73:I73"/>
    <mergeCell ref="B76:C76"/>
    <mergeCell ref="B64:I64"/>
    <mergeCell ref="B65:B66"/>
    <mergeCell ref="C65:C66"/>
    <mergeCell ref="D65:F65"/>
    <mergeCell ref="G65:I65"/>
    <mergeCell ref="B70:C70"/>
    <mergeCell ref="B50:C50"/>
    <mergeCell ref="B53:I53"/>
    <mergeCell ref="B54:B55"/>
    <mergeCell ref="C54:C55"/>
    <mergeCell ref="D54:F54"/>
    <mergeCell ref="G54:I54"/>
    <mergeCell ref="B42:C42"/>
    <mergeCell ref="B45:I45"/>
    <mergeCell ref="B46:B47"/>
    <mergeCell ref="C46:C47"/>
    <mergeCell ref="D46:F46"/>
    <mergeCell ref="G46:I46"/>
    <mergeCell ref="B30:C30"/>
    <mergeCell ref="B33:I33"/>
    <mergeCell ref="B34:B35"/>
    <mergeCell ref="C34:C35"/>
    <mergeCell ref="D34:F34"/>
    <mergeCell ref="G34:I34"/>
    <mergeCell ref="B23:C23"/>
    <mergeCell ref="B26:I26"/>
    <mergeCell ref="B27:B28"/>
    <mergeCell ref="C27:C28"/>
    <mergeCell ref="D27:F27"/>
    <mergeCell ref="G27:I27"/>
    <mergeCell ref="B14:C14"/>
    <mergeCell ref="B17:I17"/>
    <mergeCell ref="B18:B19"/>
    <mergeCell ref="C18:C19"/>
    <mergeCell ref="D18:F18"/>
    <mergeCell ref="G18:I18"/>
    <mergeCell ref="B3:I3"/>
    <mergeCell ref="B6:I6"/>
    <mergeCell ref="B7:B8"/>
    <mergeCell ref="C7:C8"/>
    <mergeCell ref="D7:F7"/>
    <mergeCell ref="G7:I7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Żakowski</dc:creator>
  <cp:lastModifiedBy>Gerard Żakowski</cp:lastModifiedBy>
  <dcterms:created xsi:type="dcterms:W3CDTF">2021-09-29T11:52:18Z</dcterms:created>
  <dcterms:modified xsi:type="dcterms:W3CDTF">2021-09-29T11:56:04Z</dcterms:modified>
</cp:coreProperties>
</file>