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2120" windowHeight="8610" activeTab="0"/>
  </bookViews>
  <sheets>
    <sheet name="zał.32" sheetId="1" r:id="rId1"/>
    <sheet name="zał. 33" sheetId="2" r:id="rId2"/>
  </sheets>
  <externalReferences>
    <externalReference r:id="rId5"/>
    <externalReference r:id="rId6"/>
    <externalReference r:id="rId7"/>
    <externalReference r:id="rId8"/>
    <externalReference r:id="rId9"/>
  </externalReferences>
  <definedNames>
    <definedName name="__123Graph_B" hidden="1">'[1]Inwestycje-zał.3'!#REF!</definedName>
    <definedName name="__123Graph_D" hidden="1">'[1]Inwestycje-zał.3'!#REF!</definedName>
    <definedName name="__123Graph_F" hidden="1">'[1]Inwestycje-zał.3'!#REF!</definedName>
    <definedName name="__123Graph_X" hidden="1">'[1]Inwestycje-zał.3'!#REF!</definedName>
    <definedName name="aa" hidden="1">'[5]Inwestycje-zał.3'!#REF!</definedName>
    <definedName name="aaa" hidden="1">'[2]Inwestycje-zał.3'!#REF!</definedName>
    <definedName name="abc" hidden="1">'[4]Inwestycje-zał.3'!#REF!</definedName>
    <definedName name="bb" hidden="1">'[4]Inwestycje-zał.3'!#REF!</definedName>
    <definedName name="kk" hidden="1">'[4]Inwestycje-zał.3'!#REF!</definedName>
    <definedName name="kkk" hidden="1">'[5]Inwestycje-zał.3'!#REF!</definedName>
    <definedName name="planowanie" hidden="1">'[4]Inwestycje-zał.3'!#REF!</definedName>
    <definedName name="Sierpień" hidden="1">'[4]Inwestycje-zał.3'!#REF!</definedName>
    <definedName name="ww" hidden="1">'[4]Inwestycje-zał.3'!#REF!</definedName>
    <definedName name="xxx" hidden="1">'[4]Inwestycje-zał.3'!#REF!</definedName>
    <definedName name="xxxx" hidden="1">'[4]Inwestycje-zał.3'!#REF!</definedName>
    <definedName name="xxxxxxxx" hidden="1">'[4]Inwestycje-zał.3'!#REF!</definedName>
    <definedName name="xxxxxxxxxx" hidden="1">'[4]Inwestycje-zał.3'!#REF!</definedName>
    <definedName name="zlec." hidden="1">'[3]INWESTYCJE'!#REF!</definedName>
  </definedNames>
  <calcPr fullCalcOnLoad="1"/>
</workbook>
</file>

<file path=xl/sharedStrings.xml><?xml version="1.0" encoding="utf-8"?>
<sst xmlns="http://schemas.openxmlformats.org/spreadsheetml/2006/main" count="63" uniqueCount="57">
  <si>
    <t>Lp</t>
  </si>
  <si>
    <t>Plan</t>
  </si>
  <si>
    <t>%</t>
  </si>
  <si>
    <t>Urząd Miasta Opola</t>
  </si>
  <si>
    <t>Ogród Zoologiczny</t>
  </si>
  <si>
    <t>Miejski Zarząd Dróg</t>
  </si>
  <si>
    <t>Dom Pomocy Społecznej dla Kombatantów</t>
  </si>
  <si>
    <t>Pogotowie Opiekuńcze</t>
  </si>
  <si>
    <t>Powiatowy Inspektorat Nadzoru Budowlanego</t>
  </si>
  <si>
    <t>Komenda Miejska Państwowej Straży Pożarnej</t>
  </si>
  <si>
    <t>Straż Miejska</t>
  </si>
  <si>
    <t>Żłobki</t>
  </si>
  <si>
    <t>Środowiskowy Dom Samopomocy</t>
  </si>
  <si>
    <t>Wykonanie</t>
  </si>
  <si>
    <t>Ośrodek Adopcyjno-Opiekuńczy</t>
  </si>
  <si>
    <t>Jednostki budżetowe</t>
  </si>
  <si>
    <t>Gospodarstwo pomocnicze</t>
  </si>
  <si>
    <t>Miejski Ośrodek Kultury</t>
  </si>
  <si>
    <t>Opolski Teatr Lalki i Aktora</t>
  </si>
  <si>
    <t>Powiatowy Urząd Pracy</t>
  </si>
  <si>
    <t>Miejska Biblioteka Publiczna</t>
  </si>
  <si>
    <t>Zakład Obsługi Technicznej Miejskiego Ośrodka Dokumentacji Geodezyjnej i Kartograficznej</t>
  </si>
  <si>
    <t>Nazwa jednostki organizacyjnej</t>
  </si>
  <si>
    <t>Galeria Sztuki Współczesnej</t>
  </si>
  <si>
    <t>Podjęte decyzje</t>
  </si>
  <si>
    <t>Jednostka umarzająca</t>
  </si>
  <si>
    <t xml:space="preserve">Umorzenia </t>
  </si>
  <si>
    <t xml:space="preserve">Liczba dłużników </t>
  </si>
  <si>
    <t>Kwota  wierzytelności</t>
  </si>
  <si>
    <t>Odroczenia</t>
  </si>
  <si>
    <t>L.p.</t>
  </si>
  <si>
    <t>Rozłożenia       na raty</t>
  </si>
  <si>
    <t>Miejski Ośrodek Pomocy Osobom Bezdomnym i Uzależnionym</t>
  </si>
  <si>
    <t>Dom Dziecka</t>
  </si>
  <si>
    <t>Miejski Ośrodek Pomocy Rodzinie</t>
  </si>
  <si>
    <t>Jednostki oświatowe (zbiorczo)*</t>
  </si>
  <si>
    <t>OGÓŁEM</t>
  </si>
  <si>
    <t>* - zestawienie na podstawie uchwały Nr LXXI/838/06 Rady Miasta Opola z dnia 12 października 2006 r. w sprawie szczegółowych zasad umarzania wierzytelności Miasta Opola i jego jednostek organizacyjnych z tytułu należności pieniężnych, do których nie stosuje się przepisów ustawy - Ordynacja podatkowa oraz udzielania innych ulg w spłacie tych należności, a także wskazania organów do tego uprawnionych</t>
  </si>
  <si>
    <t>Miejski Ośrodek Sportu i Rekreacji</t>
  </si>
  <si>
    <t>Instytucje kultury</t>
  </si>
  <si>
    <t>Muzeum Polskiej Piosenki</t>
  </si>
  <si>
    <r>
      <t xml:space="preserve">* </t>
    </r>
    <r>
      <rPr>
        <i/>
        <sz val="10"/>
        <rFont val="Arial CE"/>
        <family val="2"/>
      </rPr>
      <t>- szczegółowe zestawienie wielkości zatrudnienia w jednostkach oświatowych przedstawione jest w części opisowej i w pozostałych załącznikach do sprawozdania.</t>
    </r>
  </si>
  <si>
    <t>Publiczna Szkoła Podstawowa Nr 7</t>
  </si>
  <si>
    <t>Przedszkole Publiczne Nr  6</t>
  </si>
  <si>
    <t>Przedszkole Publiczne Nr 8</t>
  </si>
  <si>
    <t>Przedszkole Publiczne Nr 14</t>
  </si>
  <si>
    <t>Przedszkole Publiczne Nr 24</t>
  </si>
  <si>
    <t>Przedszkole Publiczne Nr 26</t>
  </si>
  <si>
    <t>Przedszkole Publiczne Nr 29</t>
  </si>
  <si>
    <t>Przedszkole Publiczne Nr 44</t>
  </si>
  <si>
    <t>Przedszkole Publiczne Nr 51</t>
  </si>
  <si>
    <t>Przedszkole Publiczne Nr 56</t>
  </si>
  <si>
    <t>Zespół Szkół Ogólnokształcących</t>
  </si>
  <si>
    <t>Zespół Szkół Mechanicznych</t>
  </si>
  <si>
    <t>Żłobek Nr 2</t>
  </si>
  <si>
    <t>Żłobek Nr 4</t>
  </si>
  <si>
    <t>Zespół Szkolno-Przedszkolny Nr 1 - Przedszkole Publiczne Nr 36</t>
  </si>
</sst>
</file>

<file path=xl/styles.xml><?xml version="1.0" encoding="utf-8"?>
<styleSheet xmlns="http://schemas.openxmlformats.org/spreadsheetml/2006/main">
  <numFmts count="2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#,##0_ ;[Red]\-#,##0\ "/>
    <numFmt numFmtId="166" formatCode="#,##0.00_ ;[Red]\-#,##0.00\ "/>
    <numFmt numFmtId="167" formatCode="#,##0&quot; F&quot;_);[Red]\(#,##0&quot; F&quot;\)"/>
    <numFmt numFmtId="168" formatCode="#,##0.00&quot; F&quot;_);[Red]\(#,##0.00&quot; F&quot;\)"/>
    <numFmt numFmtId="169" formatCode="0.0"/>
    <numFmt numFmtId="170" formatCode="_-* #,##0.0\ _z_ł_-;\-* #,##0.0\ _z_ł_-;_-* &quot;-&quot;??\ _z_ł_-;_-@_-"/>
    <numFmt numFmtId="171" formatCode="_-* #,##0\ _z_ł_-;\-* #,##0\ _z_ł_-;_-* &quot;-&quot;??\ _z_ł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#,##0.0"/>
    <numFmt numFmtId="176" formatCode="0.E+00"/>
    <numFmt numFmtId="177" formatCode="#,##0.000"/>
    <numFmt numFmtId="178" formatCode="0.0%;\(0.0%\)"/>
    <numFmt numFmtId="179" formatCode="#,##0.00\ &quot;zł&quot;"/>
    <numFmt numFmtId="180" formatCode="#,##0.00\ _z_ł"/>
  </numFmts>
  <fonts count="13">
    <font>
      <sz val="10"/>
      <name val="Arial CE"/>
      <family val="0"/>
    </font>
    <font>
      <b/>
      <sz val="10"/>
      <name val="Arial CE"/>
      <family val="2"/>
    </font>
    <font>
      <i/>
      <sz val="8"/>
      <name val="Arial CE"/>
      <family val="2"/>
    </font>
    <font>
      <sz val="10"/>
      <name val="Helv"/>
      <family val="0"/>
    </font>
    <font>
      <sz val="10"/>
      <name val="MS Sans Serif"/>
      <family val="0"/>
    </font>
    <font>
      <u val="single"/>
      <sz val="7.5"/>
      <color indexed="12"/>
      <name val="Arial CE"/>
      <family val="0"/>
    </font>
    <font>
      <sz val="10"/>
      <name val="Arial"/>
      <family val="0"/>
    </font>
    <font>
      <u val="single"/>
      <sz val="7.5"/>
      <color indexed="36"/>
      <name val="Arial CE"/>
      <family val="0"/>
    </font>
    <font>
      <i/>
      <sz val="10"/>
      <name val="Arial CE"/>
      <family val="2"/>
    </font>
    <font>
      <b/>
      <sz val="12"/>
      <name val="Arial CE"/>
      <family val="2"/>
    </font>
    <font>
      <b/>
      <i/>
      <sz val="11"/>
      <name val="Arial CE"/>
      <family val="2"/>
    </font>
    <font>
      <b/>
      <sz val="11"/>
      <name val="Arial CE"/>
      <family val="2"/>
    </font>
    <font>
      <b/>
      <i/>
      <sz val="10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65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4" fontId="0" fillId="0" borderId="1" xfId="0" applyNumberFormat="1" applyFont="1" applyBorder="1" applyAlignment="1">
      <alignment horizontal="center" vertical="center" wrapText="1"/>
    </xf>
    <xf numFmtId="164" fontId="0" fillId="0" borderId="1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4" fontId="11" fillId="2" borderId="1" xfId="0" applyNumberFormat="1" applyFont="1" applyFill="1" applyBorder="1" applyAlignment="1">
      <alignment horizontal="center" vertical="center" wrapText="1"/>
    </xf>
    <xf numFmtId="164" fontId="11" fillId="2" borderId="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4" fontId="0" fillId="0" borderId="0" xfId="0" applyNumberFormat="1" applyFont="1" applyAlignment="1">
      <alignment horizontal="center"/>
    </xf>
    <xf numFmtId="0" fontId="8" fillId="0" borderId="1" xfId="62" applyFont="1" applyFill="1" applyBorder="1" applyAlignment="1">
      <alignment vertical="center" wrapText="1"/>
      <protection/>
    </xf>
    <xf numFmtId="0" fontId="8" fillId="0" borderId="1" xfId="0" applyFont="1" applyBorder="1" applyAlignment="1">
      <alignment vertical="center" wrapText="1"/>
    </xf>
    <xf numFmtId="4" fontId="0" fillId="0" borderId="1" xfId="0" applyNumberFormat="1" applyFont="1" applyFill="1" applyBorder="1" applyAlignment="1">
      <alignment horizontal="center" vertical="center"/>
    </xf>
    <xf numFmtId="3" fontId="0" fillId="0" borderId="1" xfId="0" applyNumberFormat="1" applyFont="1" applyFill="1" applyBorder="1" applyAlignment="1">
      <alignment horizontal="center" vertical="center"/>
    </xf>
    <xf numFmtId="3" fontId="0" fillId="0" borderId="1" xfId="0" applyNumberFormat="1" applyFont="1" applyBorder="1" applyAlignment="1">
      <alignment horizontal="center" vertical="center" wrapText="1"/>
    </xf>
    <xf numFmtId="4" fontId="0" fillId="0" borderId="1" xfId="0" applyNumberFormat="1" applyFont="1" applyBorder="1" applyAlignment="1" quotePrefix="1">
      <alignment horizontal="center" vertical="center" wrapText="1"/>
    </xf>
    <xf numFmtId="4" fontId="0" fillId="0" borderId="1" xfId="57" applyNumberFormat="1" applyFont="1" applyBorder="1" applyAlignment="1">
      <alignment horizontal="center" vertical="center" wrapText="1"/>
    </xf>
    <xf numFmtId="3" fontId="0" fillId="0" borderId="1" xfId="62" applyNumberFormat="1" applyFont="1" applyFill="1" applyBorder="1" applyAlignment="1">
      <alignment horizontal="center" vertical="center" wrapText="1"/>
      <protection/>
    </xf>
    <xf numFmtId="4" fontId="0" fillId="0" borderId="1" xfId="62" applyNumberFormat="1" applyFont="1" applyFill="1" applyBorder="1" applyAlignment="1">
      <alignment horizontal="center" vertical="center" wrapText="1"/>
      <protection/>
    </xf>
    <xf numFmtId="3" fontId="0" fillId="0" borderId="1" xfId="62" applyNumberFormat="1" applyFont="1" applyBorder="1" applyAlignment="1">
      <alignment horizontal="center" vertical="center" wrapText="1"/>
      <protection/>
    </xf>
    <xf numFmtId="4" fontId="0" fillId="0" borderId="1" xfId="62" applyNumberFormat="1" applyFont="1" applyBorder="1" applyAlignment="1">
      <alignment horizontal="center" vertical="center" wrapText="1"/>
      <protection/>
    </xf>
    <xf numFmtId="4" fontId="0" fillId="0" borderId="1" xfId="62" applyNumberFormat="1" applyFont="1" applyBorder="1" applyAlignment="1" quotePrefix="1">
      <alignment horizontal="center" vertical="center" wrapText="1"/>
      <protection/>
    </xf>
    <xf numFmtId="3" fontId="11" fillId="2" borderId="1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8" fillId="0" borderId="0" xfId="0" applyNumberFormat="1" applyFont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</cellXfs>
  <cellStyles count="52">
    <cellStyle name="Normal" xfId="0"/>
    <cellStyle name="_laroux" xfId="16"/>
    <cellStyle name="_laroux_Arkusz3 (2)" xfId="17"/>
    <cellStyle name="_laroux_bank św." xfId="18"/>
    <cellStyle name="_laroux_Bank Św.-29.12.98" xfId="19"/>
    <cellStyle name="_laroux_Bank Światowy - 2 wersja (2)" xfId="20"/>
    <cellStyle name="_laroux_GminnyF" xfId="21"/>
    <cellStyle name="_laroux_INFOR99" xfId="22"/>
    <cellStyle name="_laroux_Infor99a" xfId="23"/>
    <cellStyle name="_laroux_INFOR99B" xfId="24"/>
    <cellStyle name="_laroux_inwest.98-zal 3" xfId="25"/>
    <cellStyle name="_laroux_inwest.powodz" xfId="26"/>
    <cellStyle name="_laroux_INWEST99" xfId="27"/>
    <cellStyle name="_laroux_KOREKTA4" xfId="28"/>
    <cellStyle name="_laroux_korVI99a" xfId="29"/>
    <cellStyle name="_laroux_korVI99b" xfId="30"/>
    <cellStyle name="_laroux_SPRAW97R" xfId="31"/>
    <cellStyle name="_laroux_SPRAW98A" xfId="32"/>
    <cellStyle name="_laroux_SPRAW98R" xfId="33"/>
    <cellStyle name="_laroux_Tabela nr3 (2)" xfId="34"/>
    <cellStyle name="_laroux_UKWYD98A" xfId="35"/>
    <cellStyle name="_laroux_unia euro." xfId="36"/>
    <cellStyle name="_laroux_Wyd§-30.11 (2)" xfId="37"/>
    <cellStyle name="_laroux_Wyd§-30.9-(2)aktualne (2)" xfId="38"/>
    <cellStyle name="_laroux_Wyd§-31.12.98r (2)" xfId="39"/>
    <cellStyle name="_laroux_WYDAT98" xfId="40"/>
    <cellStyle name="_laroux_WYDATKI-jedn. (2)" xfId="41"/>
    <cellStyle name="_laroux_WYKRMP98" xfId="42"/>
    <cellStyle name="_laroux_Wyn.i zatr. j.org. 96-98 (2)" xfId="43"/>
    <cellStyle name="_laroux_ZAŁ NR 1" xfId="44"/>
    <cellStyle name="_laroux_zał. 1 wyd" xfId="45"/>
    <cellStyle name="_laroux_ZAŁ. NR 14" xfId="46"/>
    <cellStyle name="_laroux_ZAŁ. NR 7" xfId="47"/>
    <cellStyle name="_laroux_ZAŁ. NR 8" xfId="48"/>
    <cellStyle name="_laroux_ZAŁ. NR 9" xfId="49"/>
    <cellStyle name="_laroux_zał.3" xfId="50"/>
    <cellStyle name="_laroux_ZATRUD" xfId="51"/>
    <cellStyle name="_laroux_Zeszyt1" xfId="52"/>
    <cellStyle name="Comma [0]_laroux" xfId="53"/>
    <cellStyle name="Comma_laroux" xfId="54"/>
    <cellStyle name="Currency [0]_laroux" xfId="55"/>
    <cellStyle name="Currency_laroux" xfId="56"/>
    <cellStyle name="Comma" xfId="57"/>
    <cellStyle name="Comma [0]" xfId="58"/>
    <cellStyle name="Hyperlink" xfId="59"/>
    <cellStyle name="Normal_laroux" xfId="60"/>
    <cellStyle name="normální_laroux" xfId="61"/>
    <cellStyle name="Normalny_zał  31-34 - zatrudnienie wierzytelnosci dochody rządowe" xfId="62"/>
    <cellStyle name="Followed Hyperlink" xfId="63"/>
    <cellStyle name="Percent" xfId="64"/>
    <cellStyle name="Currency" xfId="65"/>
    <cellStyle name="Currency [0]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xls\2000%20ROK\Korekty%202000\SPR\STAROCIE\INFOR9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xls\2000%20ROK\Korekty%202000\SPR\STAROCIE\INFOR9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xls\1999%20ROK\Sprawozdania%201999\SPR\STAROCIE\SPRAW97R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enus\home\xls\1999%20ROK\Projekt%20bud&#380;etu%202000\SPR\STAROCIE\INFOR98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xls\2001%20ROK\Wstepny%20projekt\1999%20ROK\Projekt%20bud&#380;etu%202000\SPR\STAROCIE\INFOR9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westycje-zał.3"/>
      <sheetName val="NAV000"/>
      <sheetName val="NAV001"/>
      <sheetName val="DOCHODY"/>
      <sheetName val="WYDATKI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westycje-zał.3"/>
      <sheetName val="NAV000"/>
      <sheetName val="NAV001"/>
      <sheetName val="DOCHODY"/>
      <sheetName val="WYDATKI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WESTYCJE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westycje-zał.3"/>
      <sheetName val="Inwestycje_zał_3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nwestycje-zał.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3.875" style="14" customWidth="1"/>
    <col min="2" max="2" width="40.375" style="14" customWidth="1"/>
    <col min="3" max="4" width="16.625" style="14" customWidth="1"/>
    <col min="5" max="5" width="11.625" style="14" bestFit="1" customWidth="1"/>
    <col min="6" max="16384" width="9.125" style="14" customWidth="1"/>
  </cols>
  <sheetData>
    <row r="1" spans="1:5" s="4" customFormat="1" ht="42" customHeight="1">
      <c r="A1" s="2" t="s">
        <v>0</v>
      </c>
      <c r="B1" s="2" t="s">
        <v>22</v>
      </c>
      <c r="C1" s="2" t="s">
        <v>1</v>
      </c>
      <c r="D1" s="2" t="s">
        <v>13</v>
      </c>
      <c r="E1" s="3" t="s">
        <v>2</v>
      </c>
    </row>
    <row r="2" spans="1:5" s="6" customFormat="1" ht="9.75" customHeight="1">
      <c r="A2" s="5">
        <v>1</v>
      </c>
      <c r="B2" s="5">
        <v>2</v>
      </c>
      <c r="C2" s="5">
        <v>3</v>
      </c>
      <c r="D2" s="5">
        <v>4</v>
      </c>
      <c r="E2" s="5">
        <v>5</v>
      </c>
    </row>
    <row r="3" spans="1:5" s="4" customFormat="1" ht="19.5" customHeight="1">
      <c r="A3" s="7"/>
      <c r="B3" s="7" t="s">
        <v>15</v>
      </c>
      <c r="C3" s="8">
        <f>SUM(C4:C20)</f>
        <v>4769.53</v>
      </c>
      <c r="D3" s="8">
        <f>SUM(D4:D20)</f>
        <v>4744.22</v>
      </c>
      <c r="E3" s="9">
        <f aca="true" t="shared" si="0" ref="E3:E12">D3/C3</f>
        <v>0.9946933974626432</v>
      </c>
    </row>
    <row r="4" spans="1:5" ht="19.5" customHeight="1">
      <c r="A4" s="10">
        <v>1</v>
      </c>
      <c r="B4" s="11" t="s">
        <v>33</v>
      </c>
      <c r="C4" s="12">
        <v>23.5</v>
      </c>
      <c r="D4" s="12">
        <v>23.03</v>
      </c>
      <c r="E4" s="13">
        <f>D4/C4</f>
        <v>0.9800000000000001</v>
      </c>
    </row>
    <row r="5" spans="1:6" ht="19.5" customHeight="1">
      <c r="A5" s="10">
        <v>2</v>
      </c>
      <c r="B5" s="11" t="s">
        <v>6</v>
      </c>
      <c r="C5" s="12">
        <v>70.25</v>
      </c>
      <c r="D5" s="12">
        <v>73</v>
      </c>
      <c r="E5" s="13">
        <f t="shared" si="0"/>
        <v>1.0391459074733096</v>
      </c>
      <c r="F5" s="4"/>
    </row>
    <row r="6" spans="1:5" ht="19.5" customHeight="1">
      <c r="A6" s="10">
        <v>3</v>
      </c>
      <c r="B6" s="11" t="s">
        <v>9</v>
      </c>
      <c r="C6" s="12">
        <v>192</v>
      </c>
      <c r="D6" s="12">
        <v>189.5</v>
      </c>
      <c r="E6" s="13">
        <f t="shared" si="0"/>
        <v>0.9869791666666666</v>
      </c>
    </row>
    <row r="7" spans="1:5" ht="25.5">
      <c r="A7" s="10">
        <v>4</v>
      </c>
      <c r="B7" s="11" t="s">
        <v>32</v>
      </c>
      <c r="C7" s="12">
        <v>16.75</v>
      </c>
      <c r="D7" s="12">
        <v>16.75</v>
      </c>
      <c r="E7" s="13">
        <f t="shared" si="0"/>
        <v>1</v>
      </c>
    </row>
    <row r="8" spans="1:5" ht="19.5" customHeight="1">
      <c r="A8" s="10">
        <v>5</v>
      </c>
      <c r="B8" s="11" t="s">
        <v>34</v>
      </c>
      <c r="C8" s="12">
        <v>159.75</v>
      </c>
      <c r="D8" s="12">
        <v>157.87</v>
      </c>
      <c r="E8" s="13">
        <f t="shared" si="0"/>
        <v>0.9882316118935838</v>
      </c>
    </row>
    <row r="9" spans="1:5" ht="19.5" customHeight="1">
      <c r="A9" s="10">
        <v>6</v>
      </c>
      <c r="B9" s="11" t="s">
        <v>38</v>
      </c>
      <c r="C9" s="12">
        <v>100</v>
      </c>
      <c r="D9" s="12">
        <v>95.36</v>
      </c>
      <c r="E9" s="13">
        <f t="shared" si="0"/>
        <v>0.9536</v>
      </c>
    </row>
    <row r="10" spans="1:5" ht="19.5" customHeight="1">
      <c r="A10" s="10">
        <v>7</v>
      </c>
      <c r="B10" s="11" t="s">
        <v>5</v>
      </c>
      <c r="C10" s="12">
        <v>41.3</v>
      </c>
      <c r="D10" s="12">
        <v>42.72</v>
      </c>
      <c r="E10" s="13">
        <f t="shared" si="0"/>
        <v>1.0343825665859565</v>
      </c>
    </row>
    <row r="11" spans="1:5" ht="19.5" customHeight="1">
      <c r="A11" s="10">
        <v>8</v>
      </c>
      <c r="B11" s="11" t="s">
        <v>4</v>
      </c>
      <c r="C11" s="12">
        <v>97.5</v>
      </c>
      <c r="D11" s="12">
        <v>94.09</v>
      </c>
      <c r="E11" s="13">
        <f t="shared" si="0"/>
        <v>0.965025641025641</v>
      </c>
    </row>
    <row r="12" spans="1:5" ht="19.5" customHeight="1">
      <c r="A12" s="10">
        <v>9</v>
      </c>
      <c r="B12" s="11" t="s">
        <v>14</v>
      </c>
      <c r="C12" s="12">
        <v>6.5</v>
      </c>
      <c r="D12" s="12">
        <v>6.5</v>
      </c>
      <c r="E12" s="13">
        <f t="shared" si="0"/>
        <v>1</v>
      </c>
    </row>
    <row r="13" spans="1:5" ht="19.5" customHeight="1">
      <c r="A13" s="10">
        <v>10</v>
      </c>
      <c r="B13" s="11" t="s">
        <v>7</v>
      </c>
      <c r="C13" s="12">
        <v>48.25</v>
      </c>
      <c r="D13" s="12">
        <v>46.93</v>
      </c>
      <c r="E13" s="13">
        <f aca="true" t="shared" si="1" ref="E13:E29">D13/C13</f>
        <v>0.9726424870466321</v>
      </c>
    </row>
    <row r="14" spans="1:5" ht="19.5" customHeight="1">
      <c r="A14" s="10">
        <v>11</v>
      </c>
      <c r="B14" s="11" t="s">
        <v>8</v>
      </c>
      <c r="C14" s="12">
        <v>8</v>
      </c>
      <c r="D14" s="12">
        <v>7</v>
      </c>
      <c r="E14" s="13">
        <f t="shared" si="1"/>
        <v>0.875</v>
      </c>
    </row>
    <row r="15" spans="1:5" ht="19.5" customHeight="1">
      <c r="A15" s="10">
        <v>12</v>
      </c>
      <c r="B15" s="11" t="s">
        <v>19</v>
      </c>
      <c r="C15" s="12">
        <v>86.5</v>
      </c>
      <c r="D15" s="12">
        <v>84.83</v>
      </c>
      <c r="E15" s="13">
        <f t="shared" si="1"/>
        <v>0.980693641618497</v>
      </c>
    </row>
    <row r="16" spans="1:5" ht="19.5" customHeight="1">
      <c r="A16" s="10">
        <v>13</v>
      </c>
      <c r="B16" s="11" t="s">
        <v>10</v>
      </c>
      <c r="C16" s="12">
        <v>68</v>
      </c>
      <c r="D16" s="12">
        <v>64.75</v>
      </c>
      <c r="E16" s="13">
        <f t="shared" si="1"/>
        <v>0.9522058823529411</v>
      </c>
    </row>
    <row r="17" spans="1:5" ht="19.5" customHeight="1">
      <c r="A17" s="10">
        <v>14</v>
      </c>
      <c r="B17" s="11" t="s">
        <v>12</v>
      </c>
      <c r="C17" s="12">
        <v>11.1</v>
      </c>
      <c r="D17" s="12">
        <v>10.35</v>
      </c>
      <c r="E17" s="13">
        <f t="shared" si="1"/>
        <v>0.9324324324324325</v>
      </c>
    </row>
    <row r="18" spans="1:5" ht="19.5" customHeight="1">
      <c r="A18" s="10">
        <v>15</v>
      </c>
      <c r="B18" s="11" t="s">
        <v>3</v>
      </c>
      <c r="C18" s="12">
        <v>523.63</v>
      </c>
      <c r="D18" s="12">
        <v>515.71</v>
      </c>
      <c r="E18" s="13">
        <f t="shared" si="1"/>
        <v>0.9848748161870023</v>
      </c>
    </row>
    <row r="19" spans="1:5" ht="19.5" customHeight="1">
      <c r="A19" s="10">
        <v>16</v>
      </c>
      <c r="B19" s="11" t="s">
        <v>11</v>
      </c>
      <c r="C19" s="12">
        <v>89.5</v>
      </c>
      <c r="D19" s="12">
        <v>89.5</v>
      </c>
      <c r="E19" s="13">
        <f>D19/C19</f>
        <v>1</v>
      </c>
    </row>
    <row r="20" spans="1:5" ht="19.5" customHeight="1">
      <c r="A20" s="10">
        <v>17</v>
      </c>
      <c r="B20" s="11" t="s">
        <v>35</v>
      </c>
      <c r="C20" s="12">
        <v>3227</v>
      </c>
      <c r="D20" s="12">
        <v>3226.33</v>
      </c>
      <c r="E20" s="13">
        <f t="shared" si="1"/>
        <v>0.9997923768205763</v>
      </c>
    </row>
    <row r="21" spans="1:5" s="4" customFormat="1" ht="19.5" customHeight="1">
      <c r="A21" s="7"/>
      <c r="B21" s="7" t="s">
        <v>39</v>
      </c>
      <c r="C21" s="8">
        <f>SUM(C22:C26)</f>
        <v>161.49</v>
      </c>
      <c r="D21" s="8">
        <f>SUM(D22:D26)</f>
        <v>155.28</v>
      </c>
      <c r="E21" s="9">
        <f aca="true" t="shared" si="2" ref="E21:E26">D21/C21</f>
        <v>0.9615456065391046</v>
      </c>
    </row>
    <row r="22" spans="1:5" ht="19.5" customHeight="1">
      <c r="A22" s="10">
        <v>18</v>
      </c>
      <c r="B22" s="11" t="s">
        <v>23</v>
      </c>
      <c r="C22" s="12">
        <v>17</v>
      </c>
      <c r="D22" s="12">
        <v>17</v>
      </c>
      <c r="E22" s="13">
        <f t="shared" si="2"/>
        <v>1</v>
      </c>
    </row>
    <row r="23" spans="1:5" ht="19.5" customHeight="1">
      <c r="A23" s="10">
        <v>19</v>
      </c>
      <c r="B23" s="11" t="s">
        <v>20</v>
      </c>
      <c r="C23" s="12">
        <v>54.73</v>
      </c>
      <c r="D23" s="12">
        <v>52.84</v>
      </c>
      <c r="E23" s="13">
        <f t="shared" si="2"/>
        <v>0.9654668372008041</v>
      </c>
    </row>
    <row r="24" spans="1:5" ht="19.5" customHeight="1">
      <c r="A24" s="10">
        <v>20</v>
      </c>
      <c r="B24" s="11" t="s">
        <v>17</v>
      </c>
      <c r="C24" s="12">
        <v>31.26</v>
      </c>
      <c r="D24" s="12">
        <v>28.04</v>
      </c>
      <c r="E24" s="13">
        <f t="shared" si="2"/>
        <v>0.8969929622520793</v>
      </c>
    </row>
    <row r="25" spans="1:5" ht="19.5" customHeight="1">
      <c r="A25" s="10">
        <v>21</v>
      </c>
      <c r="B25" s="11" t="s">
        <v>18</v>
      </c>
      <c r="C25" s="12">
        <v>53</v>
      </c>
      <c r="D25" s="12">
        <v>51.9</v>
      </c>
      <c r="E25" s="13">
        <f t="shared" si="2"/>
        <v>0.9792452830188679</v>
      </c>
    </row>
    <row r="26" spans="1:5" ht="19.5" customHeight="1">
      <c r="A26" s="10">
        <v>22</v>
      </c>
      <c r="B26" s="11" t="s">
        <v>40</v>
      </c>
      <c r="C26" s="12">
        <v>5.5</v>
      </c>
      <c r="D26" s="12">
        <v>5.5</v>
      </c>
      <c r="E26" s="13">
        <f t="shared" si="2"/>
        <v>1</v>
      </c>
    </row>
    <row r="27" spans="1:5" ht="24" customHeight="1">
      <c r="A27" s="15"/>
      <c r="B27" s="7" t="s">
        <v>16</v>
      </c>
      <c r="C27" s="8">
        <f>SUM(C28)</f>
        <v>6.25</v>
      </c>
      <c r="D27" s="8">
        <f>SUM(D28)</f>
        <v>6.25</v>
      </c>
      <c r="E27" s="9">
        <f t="shared" si="1"/>
        <v>1</v>
      </c>
    </row>
    <row r="28" spans="1:5" ht="38.25">
      <c r="A28" s="10">
        <v>23</v>
      </c>
      <c r="B28" s="11" t="s">
        <v>21</v>
      </c>
      <c r="C28" s="12">
        <v>6.25</v>
      </c>
      <c r="D28" s="12">
        <v>6.25</v>
      </c>
      <c r="E28" s="13">
        <f t="shared" si="1"/>
        <v>1</v>
      </c>
    </row>
    <row r="29" spans="1:5" ht="29.25" customHeight="1">
      <c r="A29" s="7"/>
      <c r="B29" s="16" t="s">
        <v>36</v>
      </c>
      <c r="C29" s="17">
        <f>C3+C21+C27</f>
        <v>4937.2699999999995</v>
      </c>
      <c r="D29" s="17">
        <f>D3+D21+D27</f>
        <v>4905.75</v>
      </c>
      <c r="E29" s="18">
        <f t="shared" si="1"/>
        <v>0.9936159051459613</v>
      </c>
    </row>
    <row r="30" ht="10.5" customHeight="1"/>
    <row r="31" spans="1:5" ht="29.25" customHeight="1">
      <c r="A31" s="41" t="s">
        <v>41</v>
      </c>
      <c r="B31" s="41"/>
      <c r="C31" s="41"/>
      <c r="D31" s="41"/>
      <c r="E31" s="41"/>
    </row>
    <row r="32" ht="12.75">
      <c r="A32" s="19"/>
    </row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</sheetData>
  <mergeCells count="1">
    <mergeCell ref="A31:E31"/>
  </mergeCells>
  <printOptions horizontalCentered="1"/>
  <pageMargins left="0.7874015748031497" right="0.7874015748031497" top="1.2" bottom="0.7874015748031497" header="0.5118110236220472" footer="0.5511811023622047"/>
  <pageSetup horizontalDpi="600" verticalDpi="600" orientation="portrait" paperSize="9" scale="95" r:id="rId1"/>
  <headerFooter alignWithMargins="0">
    <oddHeader>&amp;C&amp;"Arial CE,Pogrubiony"
&amp;11Przeciętne zatrudnienie w jednostkach organizacyjnych miasta Opola w 2009 roku (w etatach)&amp;R&amp;9Załącznik Nr 32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30"/>
  <sheetViews>
    <sheetView workbookViewId="0" topLeftCell="A1">
      <selection activeCell="A1" sqref="A1:A2"/>
    </sheetView>
  </sheetViews>
  <sheetFormatPr defaultColWidth="9.00390625" defaultRowHeight="12.75"/>
  <cols>
    <col min="1" max="1" width="4.375" style="26" bestFit="1" customWidth="1"/>
    <col min="2" max="2" width="26.75390625" style="21" bestFit="1" customWidth="1"/>
    <col min="3" max="3" width="10.125" style="21" customWidth="1"/>
    <col min="4" max="4" width="14.375" style="21" customWidth="1"/>
    <col min="5" max="7" width="14.00390625" style="21" customWidth="1"/>
    <col min="8" max="8" width="10.125" style="21" bestFit="1" customWidth="1"/>
    <col min="9" max="9" width="9.00390625" style="21" customWidth="1"/>
    <col min="10" max="16384" width="9.125" style="1" customWidth="1"/>
  </cols>
  <sheetData>
    <row r="1" spans="1:7" ht="22.5" customHeight="1">
      <c r="A1" s="44" t="s">
        <v>30</v>
      </c>
      <c r="B1" s="44" t="s">
        <v>25</v>
      </c>
      <c r="C1" s="44" t="s">
        <v>27</v>
      </c>
      <c r="D1" s="44" t="s">
        <v>28</v>
      </c>
      <c r="E1" s="43" t="s">
        <v>24</v>
      </c>
      <c r="F1" s="43"/>
      <c r="G1" s="43"/>
    </row>
    <row r="2" spans="1:9" ht="30.75" customHeight="1">
      <c r="A2" s="44"/>
      <c r="B2" s="44"/>
      <c r="C2" s="44"/>
      <c r="D2" s="44"/>
      <c r="E2" s="20" t="s">
        <v>26</v>
      </c>
      <c r="F2" s="20" t="s">
        <v>29</v>
      </c>
      <c r="G2" s="20" t="s">
        <v>31</v>
      </c>
      <c r="H2" s="14"/>
      <c r="I2" s="14"/>
    </row>
    <row r="3" spans="1:9" s="25" customFormat="1" ht="11.25">
      <c r="A3" s="22">
        <v>1</v>
      </c>
      <c r="B3" s="23">
        <v>2</v>
      </c>
      <c r="C3" s="23">
        <v>3</v>
      </c>
      <c r="D3" s="23">
        <v>4</v>
      </c>
      <c r="E3" s="23">
        <v>5</v>
      </c>
      <c r="F3" s="23">
        <v>6</v>
      </c>
      <c r="G3" s="23">
        <v>7</v>
      </c>
      <c r="H3" s="24"/>
      <c r="I3" s="24"/>
    </row>
    <row r="4" spans="1:7" ht="38.25">
      <c r="A4" s="10">
        <v>1</v>
      </c>
      <c r="B4" s="29" t="s">
        <v>32</v>
      </c>
      <c r="C4" s="32">
        <v>1807</v>
      </c>
      <c r="D4" s="30">
        <f aca="true" t="shared" si="0" ref="D4:D23">SUM(E4:G4)</f>
        <v>446688.1</v>
      </c>
      <c r="E4" s="34">
        <v>430858.1</v>
      </c>
      <c r="F4" s="34"/>
      <c r="G4" s="34">
        <v>15830</v>
      </c>
    </row>
    <row r="5" spans="1:7" ht="25.5">
      <c r="A5" s="10">
        <v>2</v>
      </c>
      <c r="B5" s="29" t="s">
        <v>34</v>
      </c>
      <c r="C5" s="32">
        <v>30</v>
      </c>
      <c r="D5" s="12">
        <f t="shared" si="0"/>
        <v>33440.03</v>
      </c>
      <c r="E5" s="12">
        <v>18389.18</v>
      </c>
      <c r="F5" s="33">
        <v>5846.31</v>
      </c>
      <c r="G5" s="12">
        <v>9204.54</v>
      </c>
    </row>
    <row r="6" spans="1:7" ht="25.5">
      <c r="A6" s="10">
        <v>3</v>
      </c>
      <c r="B6" s="29" t="s">
        <v>38</v>
      </c>
      <c r="C6" s="32">
        <v>3</v>
      </c>
      <c r="D6" s="12">
        <f t="shared" si="0"/>
        <v>220861.08</v>
      </c>
      <c r="E6" s="12">
        <v>220861.08</v>
      </c>
      <c r="F6" s="33"/>
      <c r="G6" s="12"/>
    </row>
    <row r="7" spans="1:7" ht="12.75">
      <c r="A7" s="10">
        <v>4</v>
      </c>
      <c r="B7" s="29" t="s">
        <v>5</v>
      </c>
      <c r="C7" s="32">
        <v>34736</v>
      </c>
      <c r="D7" s="12">
        <f t="shared" si="0"/>
        <v>936704.4</v>
      </c>
      <c r="E7" s="12">
        <v>933084.4</v>
      </c>
      <c r="F7" s="33"/>
      <c r="G7" s="33">
        <v>3620</v>
      </c>
    </row>
    <row r="8" spans="1:7" ht="12.75">
      <c r="A8" s="10">
        <v>5</v>
      </c>
      <c r="B8" s="28" t="s">
        <v>43</v>
      </c>
      <c r="C8" s="35">
        <v>54</v>
      </c>
      <c r="D8" s="12">
        <f t="shared" si="0"/>
        <v>46.25</v>
      </c>
      <c r="E8" s="36">
        <v>46.25</v>
      </c>
      <c r="F8" s="36"/>
      <c r="G8" s="33"/>
    </row>
    <row r="9" spans="1:7" ht="18" customHeight="1">
      <c r="A9" s="10">
        <v>6</v>
      </c>
      <c r="B9" s="28" t="s">
        <v>45</v>
      </c>
      <c r="C9" s="35">
        <v>14</v>
      </c>
      <c r="D9" s="12">
        <f t="shared" si="0"/>
        <v>8546.66</v>
      </c>
      <c r="E9" s="36">
        <v>798.3</v>
      </c>
      <c r="F9" s="36">
        <v>7748.36</v>
      </c>
      <c r="G9" s="33"/>
    </row>
    <row r="10" spans="1:7" ht="18" customHeight="1">
      <c r="A10" s="10">
        <v>7</v>
      </c>
      <c r="B10" s="28" t="s">
        <v>46</v>
      </c>
      <c r="C10" s="35">
        <v>1</v>
      </c>
      <c r="D10" s="12">
        <f t="shared" si="0"/>
        <v>158.64</v>
      </c>
      <c r="E10" s="36">
        <v>158.64</v>
      </c>
      <c r="F10" s="36"/>
      <c r="G10" s="33"/>
    </row>
    <row r="11" spans="1:7" ht="12.75">
      <c r="A11" s="10">
        <v>8</v>
      </c>
      <c r="B11" s="28" t="s">
        <v>47</v>
      </c>
      <c r="C11" s="35">
        <v>2</v>
      </c>
      <c r="D11" s="12">
        <f t="shared" si="0"/>
        <v>252.56</v>
      </c>
      <c r="E11" s="36">
        <v>252.56</v>
      </c>
      <c r="F11" s="36"/>
      <c r="G11" s="33"/>
    </row>
    <row r="12" spans="1:7" ht="18" customHeight="1">
      <c r="A12" s="10">
        <v>9</v>
      </c>
      <c r="B12" s="28" t="s">
        <v>48</v>
      </c>
      <c r="C12" s="35">
        <v>6</v>
      </c>
      <c r="D12" s="12">
        <f t="shared" si="0"/>
        <v>2027.75</v>
      </c>
      <c r="E12" s="36">
        <v>2027.75</v>
      </c>
      <c r="F12" s="36"/>
      <c r="G12" s="33"/>
    </row>
    <row r="13" spans="1:7" ht="18" customHeight="1">
      <c r="A13" s="10">
        <v>10</v>
      </c>
      <c r="B13" s="28" t="s">
        <v>49</v>
      </c>
      <c r="C13" s="37">
        <v>2</v>
      </c>
      <c r="D13" s="12">
        <f t="shared" si="0"/>
        <v>619.55</v>
      </c>
      <c r="E13" s="38">
        <v>619.55</v>
      </c>
      <c r="F13" s="39"/>
      <c r="G13" s="33"/>
    </row>
    <row r="14" spans="1:7" ht="18" customHeight="1">
      <c r="A14" s="10">
        <v>11</v>
      </c>
      <c r="B14" s="28" t="s">
        <v>50</v>
      </c>
      <c r="C14" s="37">
        <v>4</v>
      </c>
      <c r="D14" s="12">
        <f t="shared" si="0"/>
        <v>829.92</v>
      </c>
      <c r="E14" s="38">
        <v>829.92</v>
      </c>
      <c r="F14" s="39"/>
      <c r="G14" s="33"/>
    </row>
    <row r="15" spans="1:7" ht="18" customHeight="1">
      <c r="A15" s="10">
        <v>12</v>
      </c>
      <c r="B15" s="28" t="s">
        <v>51</v>
      </c>
      <c r="C15" s="37">
        <v>7</v>
      </c>
      <c r="D15" s="12">
        <f t="shared" si="0"/>
        <v>1790.6699999999998</v>
      </c>
      <c r="E15" s="38">
        <v>619.3</v>
      </c>
      <c r="F15" s="39">
        <v>1171.37</v>
      </c>
      <c r="G15" s="33"/>
    </row>
    <row r="16" spans="1:7" ht="18" customHeight="1">
      <c r="A16" s="10">
        <v>13</v>
      </c>
      <c r="B16" s="28" t="s">
        <v>44</v>
      </c>
      <c r="C16" s="35">
        <v>25</v>
      </c>
      <c r="D16" s="12">
        <f t="shared" si="0"/>
        <v>51.26</v>
      </c>
      <c r="E16" s="36">
        <v>51.26</v>
      </c>
      <c r="F16" s="36"/>
      <c r="G16" s="33"/>
    </row>
    <row r="17" spans="1:7" ht="25.5">
      <c r="A17" s="10">
        <v>14</v>
      </c>
      <c r="B17" s="28" t="s">
        <v>42</v>
      </c>
      <c r="C17" s="35">
        <v>2</v>
      </c>
      <c r="D17" s="12">
        <f t="shared" si="0"/>
        <v>825.94</v>
      </c>
      <c r="E17" s="36">
        <v>825.94</v>
      </c>
      <c r="F17" s="36"/>
      <c r="G17" s="12"/>
    </row>
    <row r="18" spans="1:9" s="25" customFormat="1" ht="12.75">
      <c r="A18" s="10">
        <v>15</v>
      </c>
      <c r="B18" s="29" t="s">
        <v>3</v>
      </c>
      <c r="C18" s="31">
        <v>27</v>
      </c>
      <c r="D18" s="30">
        <f t="shared" si="0"/>
        <v>43553.689999999995</v>
      </c>
      <c r="E18" s="30">
        <v>33365.13</v>
      </c>
      <c r="F18" s="30"/>
      <c r="G18" s="30">
        <v>10188.56</v>
      </c>
      <c r="H18" s="24"/>
      <c r="I18" s="24"/>
    </row>
    <row r="19" spans="1:7" ht="38.25">
      <c r="A19" s="10">
        <v>16</v>
      </c>
      <c r="B19" s="28" t="s">
        <v>56</v>
      </c>
      <c r="C19" s="35">
        <v>2</v>
      </c>
      <c r="D19" s="12">
        <f t="shared" si="0"/>
        <v>1232.26</v>
      </c>
      <c r="E19" s="36">
        <v>1232.26</v>
      </c>
      <c r="F19" s="36"/>
      <c r="G19" s="33"/>
    </row>
    <row r="20" spans="1:7" ht="18" customHeight="1">
      <c r="A20" s="10">
        <v>17</v>
      </c>
      <c r="B20" s="28" t="s">
        <v>53</v>
      </c>
      <c r="C20" s="37">
        <v>1</v>
      </c>
      <c r="D20" s="12">
        <f t="shared" si="0"/>
        <v>586</v>
      </c>
      <c r="E20" s="38">
        <v>586</v>
      </c>
      <c r="F20" s="39"/>
      <c r="G20" s="33"/>
    </row>
    <row r="21" spans="1:7" ht="25.5">
      <c r="A21" s="10">
        <v>18</v>
      </c>
      <c r="B21" s="28" t="s">
        <v>52</v>
      </c>
      <c r="C21" s="37">
        <v>1</v>
      </c>
      <c r="D21" s="12">
        <f t="shared" si="0"/>
        <v>21.95</v>
      </c>
      <c r="E21" s="38">
        <v>21.95</v>
      </c>
      <c r="F21" s="39"/>
      <c r="G21" s="33"/>
    </row>
    <row r="22" spans="1:7" ht="12.75">
      <c r="A22" s="10">
        <v>19</v>
      </c>
      <c r="B22" s="29" t="s">
        <v>54</v>
      </c>
      <c r="C22" s="32">
        <v>1</v>
      </c>
      <c r="D22" s="12">
        <f t="shared" si="0"/>
        <v>258.98</v>
      </c>
      <c r="E22" s="12">
        <v>258.98</v>
      </c>
      <c r="F22" s="33"/>
      <c r="G22" s="12"/>
    </row>
    <row r="23" spans="1:7" ht="18" customHeight="1">
      <c r="A23" s="10">
        <v>20</v>
      </c>
      <c r="B23" s="29" t="s">
        <v>55</v>
      </c>
      <c r="C23" s="32">
        <v>2</v>
      </c>
      <c r="D23" s="12">
        <f t="shared" si="0"/>
        <v>336.96</v>
      </c>
      <c r="E23" s="12">
        <v>336.96</v>
      </c>
      <c r="F23" s="33"/>
      <c r="G23" s="12"/>
    </row>
    <row r="24" spans="1:7" ht="22.5" customHeight="1">
      <c r="A24" s="15"/>
      <c r="B24" s="16" t="s">
        <v>36</v>
      </c>
      <c r="C24" s="40">
        <f>SUM(C4:C23)</f>
        <v>36727</v>
      </c>
      <c r="D24" s="17">
        <f>SUM(D4:D23)</f>
        <v>1698832.6499999994</v>
      </c>
      <c r="E24" s="17">
        <f>SUM(E4:E23)</f>
        <v>1645223.5099999998</v>
      </c>
      <c r="F24" s="17">
        <f>SUM(F4:F23)</f>
        <v>14766.04</v>
      </c>
      <c r="G24" s="17">
        <f>SUM(G4:G23)</f>
        <v>38843.1</v>
      </c>
    </row>
    <row r="25" spans="4:7" ht="12.75">
      <c r="D25" s="27"/>
      <c r="E25" s="27"/>
      <c r="F25" s="27"/>
      <c r="G25" s="27"/>
    </row>
    <row r="26" spans="1:7" ht="19.5" customHeight="1">
      <c r="A26" s="42" t="s">
        <v>37</v>
      </c>
      <c r="B26" s="42"/>
      <c r="C26" s="42"/>
      <c r="D26" s="42"/>
      <c r="E26" s="42"/>
      <c r="F26" s="42"/>
      <c r="G26" s="42"/>
    </row>
    <row r="27" spans="1:7" ht="19.5" customHeight="1">
      <c r="A27" s="42"/>
      <c r="B27" s="42"/>
      <c r="C27" s="42"/>
      <c r="D27" s="42"/>
      <c r="E27" s="42"/>
      <c r="F27" s="42"/>
      <c r="G27" s="42"/>
    </row>
    <row r="28" spans="1:7" ht="19.5" customHeight="1">
      <c r="A28" s="42"/>
      <c r="B28" s="42"/>
      <c r="C28" s="42"/>
      <c r="D28" s="42"/>
      <c r="E28" s="42"/>
      <c r="F28" s="42"/>
      <c r="G28" s="42"/>
    </row>
    <row r="29" spans="4:7" ht="12.75">
      <c r="D29" s="27"/>
      <c r="E29" s="27"/>
      <c r="F29" s="27"/>
      <c r="G29" s="27"/>
    </row>
    <row r="30" spans="4:5" ht="12.75">
      <c r="D30" s="27"/>
      <c r="E30" s="27"/>
    </row>
  </sheetData>
  <mergeCells count="6">
    <mergeCell ref="A26:G28"/>
    <mergeCell ref="E1:G1"/>
    <mergeCell ref="C1:C2"/>
    <mergeCell ref="A1:A2"/>
    <mergeCell ref="B1:B2"/>
    <mergeCell ref="D1:D2"/>
  </mergeCells>
  <printOptions horizontalCentered="1"/>
  <pageMargins left="0.3937007874015748" right="0.3937007874015748" top="1.16" bottom="0.7874015748031497" header="0.62" footer="0.5118110236220472"/>
  <pageSetup horizontalDpi="300" verticalDpi="300" orientation="portrait" paperSize="9" scale="90" r:id="rId1"/>
  <headerFooter alignWithMargins="0">
    <oddHeader>&amp;C&amp;"Arial CE,Pogrubiony"&amp;11Zestawienie zbiorcze dokonanych umorzeń wierzytelności
 przez jednostki organizacyjne miasta Opola w 2009 r.*&amp;RZałącznik Nr 33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Miasta Opola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Referat Planowania</dc:creator>
  <cp:keywords/>
  <dc:description/>
  <cp:lastModifiedBy>ja</cp:lastModifiedBy>
  <cp:lastPrinted>2010-03-12T09:59:14Z</cp:lastPrinted>
  <dcterms:created xsi:type="dcterms:W3CDTF">2001-03-26T09:05:23Z</dcterms:created>
  <dcterms:modified xsi:type="dcterms:W3CDTF">2010-03-19T09:44:10Z</dcterms:modified>
  <cp:category/>
  <cp:version/>
  <cp:contentType/>
  <cp:contentStatus/>
</cp:coreProperties>
</file>