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610" activeTab="0"/>
  </bookViews>
  <sheets>
    <sheet name="zał.32" sheetId="1" r:id="rId1"/>
    <sheet name="zał. 33" sheetId="2" r:id="rId2"/>
    <sheet name="zał. 3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123Graph_B" localSheetId="2" hidden="1">'[6]Inwestycje-zał.3'!#REF!</definedName>
    <definedName name="__123Graph_B" hidden="1">'[1]Inwestycje-zał.3'!#REF!</definedName>
    <definedName name="__123Graph_D" localSheetId="2" hidden="1">'[6]Inwestycje-zał.3'!#REF!</definedName>
    <definedName name="__123Graph_D" hidden="1">'[1]Inwestycje-zał.3'!#REF!</definedName>
    <definedName name="__123Graph_F" localSheetId="2" hidden="1">'[6]Inwestycje-zał.3'!#REF!</definedName>
    <definedName name="__123Graph_F" hidden="1">'[1]Inwestycje-zał.3'!#REF!</definedName>
    <definedName name="__123Graph_X" localSheetId="2" hidden="1">'[6]Inwestycje-zał.3'!#REF!</definedName>
    <definedName name="__123Graph_X" hidden="1">'[1]Inwestycje-zał.3'!#REF!</definedName>
    <definedName name="aa" hidden="1">'[5]Inwestycje-zał.3'!#REF!</definedName>
    <definedName name="aaa" hidden="1">'[2]Inwestycje-zał.3'!#REF!</definedName>
    <definedName name="abc" hidden="1">'[4]Inwestycje-zał.3'!#REF!</definedName>
    <definedName name="bb" hidden="1">'[4]Inwestycje-zał.3'!#REF!</definedName>
    <definedName name="kk" hidden="1">'[4]Inwestycje-zał.3'!#REF!</definedName>
    <definedName name="kkk" hidden="1">'[5]Inwestycje-zał.3'!#REF!</definedName>
    <definedName name="planowanie" hidden="1">'[4]Inwestycje-zał.3'!#REF!</definedName>
    <definedName name="Sierpień" hidden="1">'[4]Inwestycje-zał.3'!#REF!</definedName>
    <definedName name="_xlnm.Print_Titles" localSheetId="2">'zał. 34'!$1:$4</definedName>
    <definedName name="ww" hidden="1">'[4]Inwestycje-zał.3'!#REF!</definedName>
    <definedName name="xxx" hidden="1">'[4]Inwestycje-zał.3'!#REF!</definedName>
    <definedName name="xxxx" hidden="1">'[4]Inwestycje-zał.3'!#REF!</definedName>
    <definedName name="xxxxxxxx" hidden="1">'[4]Inwestycje-zał.3'!#REF!</definedName>
    <definedName name="xxxxxxxxxx" hidden="1">'[4]Inwestycje-zał.3'!#REF!</definedName>
    <definedName name="zlec." hidden="1">'[3]INWESTYCJE'!#REF!</definedName>
  </definedNames>
  <calcPr fullCalcOnLoad="1"/>
</workbook>
</file>

<file path=xl/sharedStrings.xml><?xml version="1.0" encoding="utf-8"?>
<sst xmlns="http://schemas.openxmlformats.org/spreadsheetml/2006/main" count="203" uniqueCount="158">
  <si>
    <t>Lp</t>
  </si>
  <si>
    <t>Plan</t>
  </si>
  <si>
    <t>%</t>
  </si>
  <si>
    <t>Urząd Miasta Opola</t>
  </si>
  <si>
    <t>Ogród Zoologiczny</t>
  </si>
  <si>
    <t>Miejski Zarząd Dróg</t>
  </si>
  <si>
    <t>Dom Pomocy Społecznej dla Kombatantów</t>
  </si>
  <si>
    <t>Pogotowie Opiekuńcze</t>
  </si>
  <si>
    <t>Powiatowy Inspektorat Nadzoru Budowlanego</t>
  </si>
  <si>
    <t>Komenda Miejska Państwowej Straży Pożarnej</t>
  </si>
  <si>
    <t>Straż Miejska</t>
  </si>
  <si>
    <t>Żłobki</t>
  </si>
  <si>
    <t>Środowiskowy Dom Samopomocy</t>
  </si>
  <si>
    <t>Wykonanie</t>
  </si>
  <si>
    <t>Ośrodek Adopcyjno-Opiekuńczy</t>
  </si>
  <si>
    <t>Jednostki budżetowe</t>
  </si>
  <si>
    <t>Gospodarstwo pomocnicze</t>
  </si>
  <si>
    <t>Jednostki kultury</t>
  </si>
  <si>
    <t>Miejski Ośrodek Kultury</t>
  </si>
  <si>
    <t>Opolski Teatr Lalki i Aktora</t>
  </si>
  <si>
    <t>Powiatowy Urząd Pracy</t>
  </si>
  <si>
    <t>Miejska Biblioteka Publiczna</t>
  </si>
  <si>
    <t>Zakład Obsługi Technicznej Miejskiego Ośrodka Dokumentacji Geodezyjnej i Kartograficznej</t>
  </si>
  <si>
    <t>Nazwa jednostki organizacyjnej</t>
  </si>
  <si>
    <t>Galeria Sztuki Współczesnej</t>
  </si>
  <si>
    <t>Podjęte decyzje</t>
  </si>
  <si>
    <t>Jednostka umarzająca</t>
  </si>
  <si>
    <t xml:space="preserve">Umorzenia </t>
  </si>
  <si>
    <t xml:space="preserve">Liczba dłużników </t>
  </si>
  <si>
    <t>Kwota  wierzytelności</t>
  </si>
  <si>
    <t>Odroczenia</t>
  </si>
  <si>
    <t>L.p.</t>
  </si>
  <si>
    <t>Rozłożenia       na raty</t>
  </si>
  <si>
    <t>Miejski Ośrodek Pomocy Osobom Bezdomnym i Uzależnionym</t>
  </si>
  <si>
    <t>Dom Dziecka</t>
  </si>
  <si>
    <t>Miejski Ośrodek Pomocy Rodzinie</t>
  </si>
  <si>
    <t>Zespół Szkół Mechanicznych</t>
  </si>
  <si>
    <t>Ogółem</t>
  </si>
  <si>
    <t>Jednostki oświatowe (zbiorczo)*</t>
  </si>
  <si>
    <r>
      <t xml:space="preserve">* </t>
    </r>
    <r>
      <rPr>
        <i/>
        <sz val="10"/>
        <rFont val="Arial CE"/>
        <family val="0"/>
      </rPr>
      <t>- szczegółowe zestawienie wielkości zatrudnienia w jednostkach oświatowych przedstawione jest w części opisowej i w pozostałych załącznikach do sprawozdania.</t>
    </r>
  </si>
  <si>
    <t>Dział</t>
  </si>
  <si>
    <t>Rozdział</t>
  </si>
  <si>
    <t>Nazwa zadania</t>
  </si>
  <si>
    <t>z tego:</t>
  </si>
  <si>
    <t>Ostateczny termin dokonania wydatku</t>
  </si>
  <si>
    <t>wydatki bieżące</t>
  </si>
  <si>
    <t>w tym:</t>
  </si>
  <si>
    <t>wydatki majątkowe</t>
  </si>
  <si>
    <t>remonty</t>
  </si>
  <si>
    <t>TRANSPORT I ŁĄCZNOŚĆ</t>
  </si>
  <si>
    <t>Drogi publiczne w miastach na prawach powiatu</t>
  </si>
  <si>
    <t xml:space="preserve">Drogi publiczne gminne </t>
  </si>
  <si>
    <t xml:space="preserve">GOSPODARKA MIESZKANIOWA </t>
  </si>
  <si>
    <t>Rozbiórka budynków mieszkalnych i gospodarczych</t>
  </si>
  <si>
    <t xml:space="preserve">ADMINISTRACJA PUBLICZNA </t>
  </si>
  <si>
    <t xml:space="preserve">Urzędy gmin (miast i miast na prawach powiatu) </t>
  </si>
  <si>
    <t xml:space="preserve">OŚWIATA I WYCHOWANIE </t>
  </si>
  <si>
    <t>Szkoły podstawowe</t>
  </si>
  <si>
    <t>Centra kształcenia ustawicznego i praktycznego oraz ośrodki dokształcania zawodowego</t>
  </si>
  <si>
    <t>Pozostała działalność</t>
  </si>
  <si>
    <t>OCHRONA ZDROWIA</t>
  </si>
  <si>
    <t xml:space="preserve">GOSPODARKA KOMUNALNA I OCHRONA ŚRODOWISKA </t>
  </si>
  <si>
    <t>Oświetlenie ulic, placów i dróg</t>
  </si>
  <si>
    <t>OGÓŁEM</t>
  </si>
  <si>
    <r>
      <t xml:space="preserve">Kwota wydatków                 </t>
    </r>
    <r>
      <rPr>
        <b/>
        <i/>
        <sz val="10"/>
        <rFont val="Arial CE"/>
        <family val="0"/>
      </rPr>
      <t>(5+7)</t>
    </r>
  </si>
  <si>
    <t>* - zestawienie na podstawie uchwały Nr LXXI/838/06 Rady Miasta Opola z dnia 12 października 2006 r. w sprawie szczegółowych zasad umarzania wierzytelności Miasta Opola i jego jednostek organizacyjnych z tytułu należności pieniężnych, do których nie stosuje się przepisów ustawy - Ordynacja podatkowa oraz udzielania innych ulg w spłacie tych należności, a także wskazania organów do tego uprawnionych</t>
  </si>
  <si>
    <t>Przebudowa ulic: Złotej, Srebrnej, Niklowej, Irydowej i Metalowej w Opolu wraz z rozbudową sieci oświetlenia ulicznego i kanalizacji deszczowej</t>
  </si>
  <si>
    <t>30.04.2007</t>
  </si>
  <si>
    <t>Budowa ulic: Wileńskiej, Grodzieńskiej, Stryjskiej, Nowogródzkiej, Stanisławowskiej, Borysławskiej wraz z budową kanalizacji deszczowej</t>
  </si>
  <si>
    <t>Dokumentacja przyszłościowa, w tym dla projektów finansowanych z funduszy strukturalnych, w tym:</t>
  </si>
  <si>
    <t xml:space="preserve">Dokumentacja pozostała, w tym: </t>
  </si>
  <si>
    <t>Komputeryzacja Urzędu Miasta</t>
  </si>
  <si>
    <t>POMOC SPOŁECZNA</t>
  </si>
  <si>
    <t>POZOSTAŁE ZADANIA W ZAKRESIE POLITYKI SPOŁECZNEJ</t>
  </si>
  <si>
    <t>EDUKACYJNA OPIEKA WYCHOWAWCZA</t>
  </si>
  <si>
    <t>Internaty i bursy szkolne</t>
  </si>
  <si>
    <t xml:space="preserve">Schroniska dla zwierząt </t>
  </si>
  <si>
    <t>Przebudowa oświetlenia ulic: Drzymały, Telesfora, Jakuba Kani, Kasprowicza, Kolejowa, Warsztatowa, Przemysłowa</t>
  </si>
  <si>
    <t>OGRODY BOTANICZNE I ZOOLOGICZNE ORAZ NATURALNE OBSZARY I OBIEKTY CHRONIONEJ PRZYRODY</t>
  </si>
  <si>
    <t>Ogrody botaniczne i zoologiczne</t>
  </si>
  <si>
    <t>Miejski Ośrodek Sportu i Rekreacji</t>
  </si>
  <si>
    <t>PP Nr 14</t>
  </si>
  <si>
    <t>PP Nr 23</t>
  </si>
  <si>
    <t>PP Nr 28</t>
  </si>
  <si>
    <t>PP Nr 51</t>
  </si>
  <si>
    <t>* - zestawienie na podstawie uchwały Nr V/36/06 Rady Miasta Opola z dnia 28 grudnia 2006 r. w sprawie wykazu wydatków zamieszczonych w budżecie miasta Opola na 2006 rok, które nie wygasają z upływem roku budżetowego.</t>
  </si>
  <si>
    <t>Przebudowa mostu nad Kanałem Ulgi ul.Niemodlińska  - opracowanie dokumentacji technicznej</t>
  </si>
  <si>
    <t>30.06.2008</t>
  </si>
  <si>
    <t>Budowa ścieżki pieszo - rowerowej wraz z oświetleniem od ulicy Chabrów wzdłuż ul.Luboszyckiej do skrzyżowania z obwodnicą północną im.Powstańców Warszawskich - opracowanie dokumentacji technicznej</t>
  </si>
  <si>
    <t xml:space="preserve">Przebudowa skrzyżowania ul.Ozimskiej z ul.Plebiscytową </t>
  </si>
  <si>
    <t>31.05.2008</t>
  </si>
  <si>
    <t>Przebudowa ulicy Częstochowskiej – droga krajowa nr 46</t>
  </si>
  <si>
    <t>Budowa drogi dojazdowej łączącej ul.Kremsera z nieruchomościami położonymi przy ul.Obrońców Stalingradu 66</t>
  </si>
  <si>
    <t>31.03.2008</t>
  </si>
  <si>
    <t>Budowa ścieżki rowerowej na ul.Luboszyckiej - odc. od ul.Chabrów do ronda</t>
  </si>
  <si>
    <t>31.01.2008</t>
  </si>
  <si>
    <t>Przebudowa ulicy Damrota w Opolu</t>
  </si>
  <si>
    <t>Opracowanie dokumentacji projektowej budowy zatoki autobusowej przy ul.Spychalskiego w Opolu</t>
  </si>
  <si>
    <t>Rozbudowa ul.Rybackiej i ul.Poświatowskiej w Opolu wraz z przebudową oświetlenia ulic</t>
  </si>
  <si>
    <t xml:space="preserve">Podział geodezyjny dla wydzielenia projektowanej przebudowy układu komunikacyjnego w obszarze wiaduktu drogowego nad torami PKP w ciągu ul.Ozimskiej </t>
  </si>
  <si>
    <t xml:space="preserve">Przebudowa ul.Wiejskiej w Opolu odcinek od ul.Pużaka do ul.Oleskiej wraz z rozbudową oświetlenia ulicznego i budową kanalizacji deszczowej </t>
  </si>
  <si>
    <t xml:space="preserve">Przebudowa ul.Zwierzynieckiej w Opolu </t>
  </si>
  <si>
    <t>Przebudowa ul.Królowej Jadwigi w Opolu wraz z przebudową oświetlenia ulicznego i budową kanalizacji deszczowej</t>
  </si>
  <si>
    <t>Budowa zatoki autobusowej przy ul.Bohaterów Monte Casino w Opolu</t>
  </si>
  <si>
    <t>Przebudowa chodnika w ul.Plebiscytowej na odc. od ul.Drzymały do km 184+583,50 (w kierunku ul.Ozimskiej)</t>
  </si>
  <si>
    <t>Opracowanie dokumentacji projektowo - kosztorysowej przebudowy przepustu w ciągu ul.Rudzkiego w Opolu w dz. Groszowice</t>
  </si>
  <si>
    <t>Przebudowa wyspy dzielącej kierunki ruchu w jezdni ul.Oleskiej w Opolu w rejonie skrzyżowania z obwodnicą północną (kierunek Kluczbork)</t>
  </si>
  <si>
    <t>Opracowanie dwóch koncepcji budowy kładki dla pieszych na Wyspie Bolko w Opolu</t>
  </si>
  <si>
    <t>Opracowanie koncepcji budowy kładki dla pieszych na Wyspie Bolko w Opolu</t>
  </si>
  <si>
    <t>Opracowanie dokumentacji projektowej remontu mostu nad kanałem Młynówka w ciągu ul.Katedralnej w Opolu</t>
  </si>
  <si>
    <t>Opracowanie dokumentacji projektowo - kosztorysowej przebudowy sygnalizacji świetlnej na skrzyżowaniu ul.Ozimska-Głogowska oraz Ozimska-Wiejska w Opolu</t>
  </si>
  <si>
    <t>Aktualizacja planu awaryjnego komunikacji drogowej miasta Opola</t>
  </si>
  <si>
    <t>Budowa Optycznej Sieci Teleinformatycznej Opola (OSTO)</t>
  </si>
  <si>
    <t>30.04.2008</t>
  </si>
  <si>
    <t>29.02.2008</t>
  </si>
  <si>
    <t>DZIAŁALNOŚĆ USŁUGOWA</t>
  </si>
  <si>
    <t>Cmentarze</t>
  </si>
  <si>
    <t>Przebudowa wejścia do kaplicy przy ul.Cmentarnej i wykonanie elewacji</t>
  </si>
  <si>
    <t>Zakupy inwestycyjne sprzętu do obsługi cmentarzy</t>
  </si>
  <si>
    <t>Budowa windy i wykonanie wiatrołapu w hollu wejściowym do budynku biurowego na Pl.Wolności</t>
  </si>
  <si>
    <t>Zakup i wdrożenie zintegrowanego systemu zarządzania miastem – etap I – system finansowo-księgowy, planowanie i obsługa budżetu, pełna obsługa podatków oraz ewidencje</t>
  </si>
  <si>
    <t>PSP Nr 5 - przebudowa boiska szkolnego na tartanowe wraz z oświetleniem</t>
  </si>
  <si>
    <t>PSP Nr 10 - remont sali gimnastycznej i wymiana okien</t>
  </si>
  <si>
    <t>PSP Nr 11 - przebudowa boiska szkolnego na tartanowe wraz z oświetleniem</t>
  </si>
  <si>
    <t>PSP Nr 14 - opracowanie audytu i dokumentacji termomodernizacyjnej</t>
  </si>
  <si>
    <t>PSP Nr 15 - przebudowa wejścia do świetlicy szkolnej z przystosowaniem dla osób niepełnosprawnych</t>
  </si>
  <si>
    <t>Publiczna Szkoła Podstawowa Nr 21 - remont sanitariatów</t>
  </si>
  <si>
    <t>PSP Nr 24 – budowa boiska tartanowego wraz z oświetleniem</t>
  </si>
  <si>
    <t>Gimnazja</t>
  </si>
  <si>
    <t>PG Nr 3 - budowa boiska o nawierzchni z trawy syntetycznej wraz z oświetleniem</t>
  </si>
  <si>
    <t>PG Nr 3 i PG Nr 4 - opracowanie audytu i dokumentacji termomodernizacyjnej</t>
  </si>
  <si>
    <t>PG Nr 7 - opracowanie dokumentacji budowy hali namiotowej</t>
  </si>
  <si>
    <t>PG Nr 7 - przebudowa boiska</t>
  </si>
  <si>
    <t>Szkoły zawodowe</t>
  </si>
  <si>
    <t>Zespół Szkół Ekonomicznych – wykonanie wentylacji</t>
  </si>
  <si>
    <t>Centrum Kształcenia Praktycznego - zakupy inwestycyjne sprzętu</t>
  </si>
  <si>
    <t>Ośrodki szkolenia, dokształcania i doskonalenia kadr</t>
  </si>
  <si>
    <t>Adaptacja pomieszczeń w PSP Nr 10 dla potrzeb Miejskiego Ośrodka Doskonalenia Nauczycieli</t>
  </si>
  <si>
    <t>Lecznictwo ambulatoryjne</t>
  </si>
  <si>
    <t>Remont pomieszczeń siedziby Ośrodka Diagnostyki Chorób Gruczołu Piersiowego 
SP ZOZ "Centrum" przy ul. Budowlanych</t>
  </si>
  <si>
    <t xml:space="preserve">Domy pomocy społecznej </t>
  </si>
  <si>
    <t>Dom Pomocy Społecznej dla Kombatantów – zakup samochodu</t>
  </si>
  <si>
    <t>Dostosowanie budynku Domu Pomocy Społecznej dla Kombatantów do wymagań bezpieczeństwa pożarowego - opracowanie dokumentacji</t>
  </si>
  <si>
    <t>Dofinansowanie transportu specjalistycznego dla osób niepełnosprawnych</t>
  </si>
  <si>
    <t>Zespół Placówek Oświatowych - wymiana stolarki okiennej w budynku bursy</t>
  </si>
  <si>
    <t>Wykonanie przyłącza kanalizacyjnego i wykonanie boksów dla psów wraz z aktualizacją dokumentacji</t>
  </si>
  <si>
    <t>Budowa dróg, oświetlenia ulicznego, sieci wodociągowej, kanalizacji sanitarnej i deszczowej w rejonie obwodnicy Północnej – ul. Północnej w Opolu</t>
  </si>
  <si>
    <t xml:space="preserve">Budowa pawilonu orangutanów - nosorożców wraz z przylegającym wybiegiem zewnętrznym - opracowanie dokumentacji technicznej </t>
  </si>
  <si>
    <t>Budowa sanitariatów na terenie Ogrodu Zoologicznego - I etap wykonanie projektu ogólnobudowlanego</t>
  </si>
  <si>
    <t>Budowa zaplecza socjalnego dla pracowników Ogrodu Zoologicznego I etap wykonanie projektu ogólnobudowlanego</t>
  </si>
  <si>
    <t>PP Nr 8</t>
  </si>
  <si>
    <t>PP Nr 22</t>
  </si>
  <si>
    <t>PP Nr 44</t>
  </si>
  <si>
    <t>PP Nr 54</t>
  </si>
  <si>
    <t>PP Nr 56</t>
  </si>
  <si>
    <t>Zespół Szkół Ogólnokształcących</t>
  </si>
  <si>
    <t>Miejska Poradnia Psychologiczno-Pedagogiczna</t>
  </si>
  <si>
    <t>Miejski osrodek Sportu i Rekreacji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</si>
</sst>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_ ;[Red]\-#,##0\ "/>
    <numFmt numFmtId="166" formatCode="#,##0.00_ ;[Red]\-#,##0.00\ "/>
    <numFmt numFmtId="167" formatCode="#,##0&quot; F&quot;_);[Red]\(#,##0&quot; F&quot;\)"/>
    <numFmt numFmtId="168" formatCode="#,##0.00&quot; F&quot;_);[Red]\(#,##0.00&quot; F&quot;\)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  <numFmt numFmtId="176" formatCode="0.E+00"/>
    <numFmt numFmtId="177" formatCode="#,##0.000"/>
    <numFmt numFmtId="178" formatCode="0.0%;\(0.0%\)"/>
    <numFmt numFmtId="179" formatCode="#,##0.00\ &quot;zł&quot;"/>
    <numFmt numFmtId="180" formatCode="#,##0.00\ _z_ł"/>
  </numFmts>
  <fonts count="17">
    <font>
      <sz val="10"/>
      <name val="Arial CE"/>
      <family val="0"/>
    </font>
    <font>
      <b/>
      <sz val="10"/>
      <name val="Arial CE"/>
      <family val="2"/>
    </font>
    <font>
      <i/>
      <sz val="8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i/>
      <sz val="12"/>
      <name val="Arial CE"/>
      <family val="2"/>
    </font>
    <font>
      <b/>
      <i/>
      <sz val="11"/>
      <name val="Arial CE"/>
      <family val="0"/>
    </font>
    <font>
      <b/>
      <sz val="10"/>
      <color indexed="10"/>
      <name val="Arial CE"/>
      <family val="2"/>
    </font>
    <font>
      <i/>
      <sz val="10"/>
      <color indexed="8"/>
      <name val="Arial CE"/>
      <family val="0"/>
    </font>
    <font>
      <sz val="10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4" fontId="0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 quotePrefix="1">
      <alignment horizontal="center" vertical="center" wrapText="1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1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4" fontId="1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57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</cellXfs>
  <cellStyles count="51">
    <cellStyle name="Normal" xfId="0"/>
    <cellStyle name="_laroux" xfId="16"/>
    <cellStyle name="_laroux_Arkusz3 (2)" xfId="17"/>
    <cellStyle name="_laroux_bank św." xfId="18"/>
    <cellStyle name="_laroux_Bank Św.-29.12.98" xfId="19"/>
    <cellStyle name="_laroux_Bank Światowy - 2 wersja (2)" xfId="20"/>
    <cellStyle name="_laroux_GminnyF" xfId="21"/>
    <cellStyle name="_laroux_INFOR99" xfId="22"/>
    <cellStyle name="_laroux_Infor99a" xfId="23"/>
    <cellStyle name="_laroux_INFOR99B" xfId="24"/>
    <cellStyle name="_laroux_inwest.98-zal 3" xfId="25"/>
    <cellStyle name="_laroux_inwest.powodz" xfId="26"/>
    <cellStyle name="_laroux_INWEST99" xfId="27"/>
    <cellStyle name="_laroux_KOREKTA4" xfId="28"/>
    <cellStyle name="_laroux_korVI99a" xfId="29"/>
    <cellStyle name="_laroux_korVI99b" xfId="30"/>
    <cellStyle name="_laroux_SPRAW97R" xfId="31"/>
    <cellStyle name="_laroux_SPRAW98A" xfId="32"/>
    <cellStyle name="_laroux_SPRAW98R" xfId="33"/>
    <cellStyle name="_laroux_Tabela nr3 (2)" xfId="34"/>
    <cellStyle name="_laroux_UKWYD98A" xfId="35"/>
    <cellStyle name="_laroux_unia euro." xfId="36"/>
    <cellStyle name="_laroux_Wyd§-30.11 (2)" xfId="37"/>
    <cellStyle name="_laroux_Wyd§-30.9-(2)aktualne (2)" xfId="38"/>
    <cellStyle name="_laroux_Wyd§-31.12.98r (2)" xfId="39"/>
    <cellStyle name="_laroux_WYDAT98" xfId="40"/>
    <cellStyle name="_laroux_WYDATKI-jedn. (2)" xfId="41"/>
    <cellStyle name="_laroux_WYKRMP98" xfId="42"/>
    <cellStyle name="_laroux_Wyn.i zatr. j.org. 96-98 (2)" xfId="43"/>
    <cellStyle name="_laroux_ZAŁ NR 1" xfId="44"/>
    <cellStyle name="_laroux_zał. 1 wyd" xfId="45"/>
    <cellStyle name="_laroux_ZAŁ. NR 14" xfId="46"/>
    <cellStyle name="_laroux_ZAŁ. NR 7" xfId="47"/>
    <cellStyle name="_laroux_ZAŁ. NR 8" xfId="48"/>
    <cellStyle name="_laroux_ZAŁ. NR 9" xfId="49"/>
    <cellStyle name="_laroux_zał.3" xfId="50"/>
    <cellStyle name="_laroux_ZATRUD" xfId="51"/>
    <cellStyle name="_laroux_Zeszyt1" xfId="52"/>
    <cellStyle name="Comma [0]_laroux" xfId="53"/>
    <cellStyle name="Comma_laroux" xfId="54"/>
    <cellStyle name="Currency [0]_laroux" xfId="55"/>
    <cellStyle name="Currency_laroux" xfId="56"/>
    <cellStyle name="Comma" xfId="57"/>
    <cellStyle name="Comma [0]" xfId="58"/>
    <cellStyle name="Hyperlink" xfId="59"/>
    <cellStyle name="Normal_laroux" xfId="60"/>
    <cellStyle name="normální_laroux" xfId="61"/>
    <cellStyle name="Followed Hyperlink" xfId="62"/>
    <cellStyle name="Percent" xfId="63"/>
    <cellStyle name="Currency" xfId="64"/>
    <cellStyle name="Currency [0]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Inwestycje_zał_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10" customWidth="1"/>
    <col min="2" max="2" width="40.375" style="10" customWidth="1"/>
    <col min="3" max="4" width="16.625" style="10" customWidth="1"/>
    <col min="5" max="5" width="11.625" style="10" bestFit="1" customWidth="1"/>
    <col min="6" max="16384" width="9.125" style="10" customWidth="1"/>
  </cols>
  <sheetData>
    <row r="1" spans="1:5" s="1" customFormat="1" ht="42" customHeight="1">
      <c r="A1" s="3" t="s">
        <v>0</v>
      </c>
      <c r="B1" s="3" t="s">
        <v>23</v>
      </c>
      <c r="C1" s="3" t="s">
        <v>1</v>
      </c>
      <c r="D1" s="3" t="s">
        <v>13</v>
      </c>
      <c r="E1" s="29" t="s">
        <v>2</v>
      </c>
    </row>
    <row r="2" spans="1:5" s="2" customFormat="1" ht="9.75" customHeight="1">
      <c r="A2" s="6">
        <v>1</v>
      </c>
      <c r="B2" s="6">
        <v>2</v>
      </c>
      <c r="C2" s="6">
        <v>3</v>
      </c>
      <c r="D2" s="6">
        <v>4</v>
      </c>
      <c r="E2" s="6">
        <v>5</v>
      </c>
    </row>
    <row r="3" spans="1:5" s="1" customFormat="1" ht="19.5" customHeight="1">
      <c r="A3" s="4"/>
      <c r="B3" s="4" t="s">
        <v>15</v>
      </c>
      <c r="C3" s="5">
        <f>SUM(C4:C20)</f>
        <v>4853.12</v>
      </c>
      <c r="D3" s="5">
        <f>SUM(D4:D20)</f>
        <v>4814.530000000001</v>
      </c>
      <c r="E3" s="85">
        <f aca="true" t="shared" si="0" ref="E3:E12">D3/C3</f>
        <v>0.9920484142160096</v>
      </c>
    </row>
    <row r="4" spans="1:5" ht="19.5" customHeight="1">
      <c r="A4" s="8">
        <v>1</v>
      </c>
      <c r="B4" s="27" t="s">
        <v>34</v>
      </c>
      <c r="C4" s="7">
        <v>23.25</v>
      </c>
      <c r="D4" s="7">
        <v>23.44</v>
      </c>
      <c r="E4" s="9">
        <f>D4/C4</f>
        <v>1.0081720430107528</v>
      </c>
    </row>
    <row r="5" spans="1:6" ht="19.5" customHeight="1">
      <c r="A5" s="8">
        <v>2</v>
      </c>
      <c r="B5" s="27" t="s">
        <v>6</v>
      </c>
      <c r="C5" s="7">
        <v>66.5</v>
      </c>
      <c r="D5" s="7">
        <v>67.73</v>
      </c>
      <c r="E5" s="9">
        <f t="shared" si="0"/>
        <v>1.018496240601504</v>
      </c>
      <c r="F5" s="1"/>
    </row>
    <row r="6" spans="1:5" ht="19.5" customHeight="1">
      <c r="A6" s="8">
        <v>3</v>
      </c>
      <c r="B6" s="27" t="s">
        <v>9</v>
      </c>
      <c r="C6" s="7">
        <v>186</v>
      </c>
      <c r="D6" s="7">
        <v>184</v>
      </c>
      <c r="E6" s="9">
        <f t="shared" si="0"/>
        <v>0.989247311827957</v>
      </c>
    </row>
    <row r="7" spans="1:5" ht="25.5">
      <c r="A7" s="8">
        <v>4</v>
      </c>
      <c r="B7" s="27" t="s">
        <v>33</v>
      </c>
      <c r="C7" s="7">
        <v>16.25</v>
      </c>
      <c r="D7" s="7">
        <v>16.75</v>
      </c>
      <c r="E7" s="9">
        <f t="shared" si="0"/>
        <v>1.0307692307692307</v>
      </c>
    </row>
    <row r="8" spans="1:5" ht="19.5" customHeight="1">
      <c r="A8" s="8">
        <v>5</v>
      </c>
      <c r="B8" s="27" t="s">
        <v>35</v>
      </c>
      <c r="C8" s="7">
        <v>151.97</v>
      </c>
      <c r="D8" s="7">
        <v>146.76</v>
      </c>
      <c r="E8" s="9">
        <f t="shared" si="0"/>
        <v>0.9657169178127262</v>
      </c>
    </row>
    <row r="9" spans="1:5" ht="19.5" customHeight="1">
      <c r="A9" s="8">
        <v>6</v>
      </c>
      <c r="B9" s="27" t="s">
        <v>80</v>
      </c>
      <c r="C9" s="7">
        <v>106.25</v>
      </c>
      <c r="D9" s="7">
        <v>92</v>
      </c>
      <c r="E9" s="9">
        <f t="shared" si="0"/>
        <v>0.8658823529411764</v>
      </c>
    </row>
    <row r="10" spans="1:5" ht="19.5" customHeight="1">
      <c r="A10" s="8">
        <v>7</v>
      </c>
      <c r="B10" s="27" t="s">
        <v>5</v>
      </c>
      <c r="C10" s="7">
        <v>35.5</v>
      </c>
      <c r="D10" s="7">
        <v>34.58</v>
      </c>
      <c r="E10" s="9">
        <f t="shared" si="0"/>
        <v>0.9740845070422535</v>
      </c>
    </row>
    <row r="11" spans="1:5" ht="19.5" customHeight="1">
      <c r="A11" s="8">
        <v>8</v>
      </c>
      <c r="B11" s="27" t="s">
        <v>4</v>
      </c>
      <c r="C11" s="7">
        <v>97</v>
      </c>
      <c r="D11" s="7">
        <v>94.84</v>
      </c>
      <c r="E11" s="9">
        <f t="shared" si="0"/>
        <v>0.9777319587628867</v>
      </c>
    </row>
    <row r="12" spans="1:5" ht="19.5" customHeight="1">
      <c r="A12" s="8">
        <v>9</v>
      </c>
      <c r="B12" s="27" t="s">
        <v>14</v>
      </c>
      <c r="C12" s="7">
        <v>6.5</v>
      </c>
      <c r="D12" s="7">
        <v>6.5</v>
      </c>
      <c r="E12" s="9">
        <f t="shared" si="0"/>
        <v>1</v>
      </c>
    </row>
    <row r="13" spans="1:5" ht="19.5" customHeight="1">
      <c r="A13" s="8">
        <v>10</v>
      </c>
      <c r="B13" s="27" t="s">
        <v>7</v>
      </c>
      <c r="C13" s="7">
        <v>48.25</v>
      </c>
      <c r="D13" s="7">
        <v>45.58</v>
      </c>
      <c r="E13" s="9">
        <f aca="true" t="shared" si="1" ref="E13:E28">D13/C13</f>
        <v>0.9446632124352331</v>
      </c>
    </row>
    <row r="14" spans="1:5" ht="19.5" customHeight="1">
      <c r="A14" s="8">
        <v>11</v>
      </c>
      <c r="B14" s="27" t="s">
        <v>8</v>
      </c>
      <c r="C14" s="7">
        <v>6.5</v>
      </c>
      <c r="D14" s="7">
        <v>6.5</v>
      </c>
      <c r="E14" s="9">
        <f t="shared" si="1"/>
        <v>1</v>
      </c>
    </row>
    <row r="15" spans="1:5" ht="19.5" customHeight="1">
      <c r="A15" s="8">
        <v>12</v>
      </c>
      <c r="B15" s="27" t="s">
        <v>20</v>
      </c>
      <c r="C15" s="7">
        <v>86.5</v>
      </c>
      <c r="D15" s="7">
        <v>86.37</v>
      </c>
      <c r="E15" s="9">
        <f t="shared" si="1"/>
        <v>0.9984971098265897</v>
      </c>
    </row>
    <row r="16" spans="1:5" ht="19.5" customHeight="1">
      <c r="A16" s="8">
        <v>13</v>
      </c>
      <c r="B16" s="27" t="s">
        <v>10</v>
      </c>
      <c r="C16" s="7">
        <v>68</v>
      </c>
      <c r="D16" s="7">
        <v>65.75</v>
      </c>
      <c r="E16" s="9">
        <f t="shared" si="1"/>
        <v>0.9669117647058824</v>
      </c>
    </row>
    <row r="17" spans="1:5" ht="19.5" customHeight="1">
      <c r="A17" s="8">
        <v>14</v>
      </c>
      <c r="B17" s="27" t="s">
        <v>12</v>
      </c>
      <c r="C17" s="7">
        <v>9.85</v>
      </c>
      <c r="D17" s="7">
        <v>9.7</v>
      </c>
      <c r="E17" s="9">
        <f t="shared" si="1"/>
        <v>0.9847715736040609</v>
      </c>
    </row>
    <row r="18" spans="1:5" ht="19.5" customHeight="1">
      <c r="A18" s="8">
        <v>15</v>
      </c>
      <c r="B18" s="27" t="s">
        <v>3</v>
      </c>
      <c r="C18" s="7">
        <v>516.63</v>
      </c>
      <c r="D18" s="7">
        <v>505.96</v>
      </c>
      <c r="E18" s="9">
        <f t="shared" si="1"/>
        <v>0.9793469213944215</v>
      </c>
    </row>
    <row r="19" spans="1:5" ht="19.5" customHeight="1">
      <c r="A19" s="8">
        <v>16</v>
      </c>
      <c r="B19" s="27" t="s">
        <v>11</v>
      </c>
      <c r="C19" s="7">
        <v>84.5</v>
      </c>
      <c r="D19" s="7">
        <v>84.4</v>
      </c>
      <c r="E19" s="9">
        <f>D19/C19</f>
        <v>0.9988165680473373</v>
      </c>
    </row>
    <row r="20" spans="1:5" ht="19.5" customHeight="1">
      <c r="A20" s="8">
        <v>17</v>
      </c>
      <c r="B20" s="27" t="s">
        <v>38</v>
      </c>
      <c r="C20" s="7">
        <v>3343.67</v>
      </c>
      <c r="D20" s="7">
        <v>3343.67</v>
      </c>
      <c r="E20" s="9">
        <f t="shared" si="1"/>
        <v>1</v>
      </c>
    </row>
    <row r="21" spans="1:5" s="1" customFormat="1" ht="19.5" customHeight="1">
      <c r="A21" s="4"/>
      <c r="B21" s="4" t="s">
        <v>17</v>
      </c>
      <c r="C21" s="5">
        <f>SUM(C22:C25)</f>
        <v>148.25</v>
      </c>
      <c r="D21" s="5">
        <f>SUM(D22:D25)</f>
        <v>146.685</v>
      </c>
      <c r="E21" s="85">
        <f>D21/C21</f>
        <v>0.9894435075885329</v>
      </c>
    </row>
    <row r="22" spans="1:5" ht="19.5" customHeight="1">
      <c r="A22" s="8">
        <v>18</v>
      </c>
      <c r="B22" s="27" t="s">
        <v>24</v>
      </c>
      <c r="C22" s="7">
        <v>16</v>
      </c>
      <c r="D22" s="7">
        <v>16</v>
      </c>
      <c r="E22" s="9">
        <f>D22/C22</f>
        <v>1</v>
      </c>
    </row>
    <row r="23" spans="1:5" ht="19.5" customHeight="1">
      <c r="A23" s="8">
        <v>19</v>
      </c>
      <c r="B23" s="27" t="s">
        <v>21</v>
      </c>
      <c r="C23" s="7">
        <v>51.83</v>
      </c>
      <c r="D23" s="7">
        <v>51.75</v>
      </c>
      <c r="E23" s="9">
        <f>D23/C23</f>
        <v>0.9984564923789312</v>
      </c>
    </row>
    <row r="24" spans="1:5" ht="19.5" customHeight="1">
      <c r="A24" s="8">
        <v>20</v>
      </c>
      <c r="B24" s="27" t="s">
        <v>18</v>
      </c>
      <c r="C24" s="7">
        <v>31.25</v>
      </c>
      <c r="D24" s="7">
        <v>29.625</v>
      </c>
      <c r="E24" s="9">
        <f>D24/C24</f>
        <v>0.948</v>
      </c>
    </row>
    <row r="25" spans="1:5" ht="19.5" customHeight="1">
      <c r="A25" s="8">
        <v>21</v>
      </c>
      <c r="B25" s="27" t="s">
        <v>19</v>
      </c>
      <c r="C25" s="7">
        <v>49.17</v>
      </c>
      <c r="D25" s="7">
        <v>49.31</v>
      </c>
      <c r="E25" s="9">
        <f>D25/C25</f>
        <v>1.002847264592231</v>
      </c>
    </row>
    <row r="26" spans="1:5" ht="24" customHeight="1">
      <c r="A26" s="11"/>
      <c r="B26" s="4" t="s">
        <v>16</v>
      </c>
      <c r="C26" s="87">
        <f>SUM(C27)</f>
        <v>6.25</v>
      </c>
      <c r="D26" s="87">
        <f>SUM(D27)</f>
        <v>5.79</v>
      </c>
      <c r="E26" s="85">
        <f t="shared" si="1"/>
        <v>0.9264</v>
      </c>
    </row>
    <row r="27" spans="1:5" ht="38.25">
      <c r="A27" s="8">
        <v>22</v>
      </c>
      <c r="B27" s="27" t="s">
        <v>22</v>
      </c>
      <c r="C27" s="7">
        <v>6.25</v>
      </c>
      <c r="D27" s="7">
        <v>5.79</v>
      </c>
      <c r="E27" s="9">
        <f t="shared" si="1"/>
        <v>0.9264</v>
      </c>
    </row>
    <row r="28" spans="1:5" ht="29.25" customHeight="1">
      <c r="A28" s="4"/>
      <c r="B28" s="21" t="s">
        <v>37</v>
      </c>
      <c r="C28" s="23">
        <f>C3+C21+C26</f>
        <v>5007.62</v>
      </c>
      <c r="D28" s="23">
        <f>D3+D21+D26</f>
        <v>4967.005000000001</v>
      </c>
      <c r="E28" s="28">
        <f t="shared" si="1"/>
        <v>0.9918893606144239</v>
      </c>
    </row>
    <row r="29" ht="10.5" customHeight="1"/>
    <row r="30" spans="1:5" ht="29.25" customHeight="1">
      <c r="A30" s="94" t="s">
        <v>39</v>
      </c>
      <c r="B30" s="94"/>
      <c r="C30" s="94"/>
      <c r="D30" s="94"/>
      <c r="E30" s="94"/>
    </row>
    <row r="31" ht="12.75">
      <c r="A31" s="12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mergeCells count="1">
    <mergeCell ref="A30:E30"/>
  </mergeCells>
  <printOptions horizontalCentered="1"/>
  <pageMargins left="0.7874015748031497" right="0.7874015748031497" top="1.2" bottom="0.7874015748031497" header="0.5118110236220472" footer="0.5511811023622047"/>
  <pageSetup horizontalDpi="600" verticalDpi="600" orientation="portrait" paperSize="9" scale="95" r:id="rId1"/>
  <headerFooter alignWithMargins="0">
    <oddHeader>&amp;C&amp;"Arial CE,Pogrubiony"
&amp;11Przeciętne zatrudnienie w jednostkach organizacyjnych miasta Opola w 2007 roku (w etatach)&amp;R&amp;9Załącznik Nr 32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1" sqref="A1:A2"/>
    </sheetView>
  </sheetViews>
  <sheetFormatPr defaultColWidth="9.00390625" defaultRowHeight="12.75"/>
  <cols>
    <col min="1" max="1" width="4.375" style="16" bestFit="1" customWidth="1"/>
    <col min="2" max="2" width="26.75390625" style="13" bestFit="1" customWidth="1"/>
    <col min="3" max="3" width="10.125" style="13" customWidth="1"/>
    <col min="4" max="4" width="14.375" style="13" customWidth="1"/>
    <col min="5" max="7" width="14.00390625" style="13" customWidth="1"/>
    <col min="8" max="8" width="10.125" style="13" bestFit="1" customWidth="1"/>
    <col min="9" max="9" width="9.00390625" style="13" customWidth="1"/>
  </cols>
  <sheetData>
    <row r="1" spans="1:7" ht="22.5" customHeight="1">
      <c r="A1" s="97" t="s">
        <v>31</v>
      </c>
      <c r="B1" s="97" t="s">
        <v>26</v>
      </c>
      <c r="C1" s="97" t="s">
        <v>28</v>
      </c>
      <c r="D1" s="97" t="s">
        <v>29</v>
      </c>
      <c r="E1" s="96" t="s">
        <v>25</v>
      </c>
      <c r="F1" s="96"/>
      <c r="G1" s="96"/>
    </row>
    <row r="2" spans="1:9" ht="30.75" customHeight="1">
      <c r="A2" s="97"/>
      <c r="B2" s="97"/>
      <c r="C2" s="97"/>
      <c r="D2" s="97"/>
      <c r="E2" s="14" t="s">
        <v>27</v>
      </c>
      <c r="F2" s="14" t="s">
        <v>30</v>
      </c>
      <c r="G2" s="14" t="s">
        <v>32</v>
      </c>
      <c r="H2" s="15"/>
      <c r="I2" s="15"/>
    </row>
    <row r="3" spans="1:9" s="20" customFormat="1" ht="11.25">
      <c r="A3" s="24">
        <v>1</v>
      </c>
      <c r="B3" s="18">
        <v>2</v>
      </c>
      <c r="C3" s="18">
        <v>3</v>
      </c>
      <c r="D3" s="18">
        <v>4</v>
      </c>
      <c r="E3" s="18">
        <v>5</v>
      </c>
      <c r="F3" s="18">
        <v>6</v>
      </c>
      <c r="G3" s="18">
        <v>7</v>
      </c>
      <c r="H3" s="19"/>
      <c r="I3" s="19"/>
    </row>
    <row r="4" spans="1:9" s="20" customFormat="1" ht="18" customHeight="1">
      <c r="A4" s="88">
        <v>1</v>
      </c>
      <c r="B4" s="86" t="s">
        <v>3</v>
      </c>
      <c r="C4" s="89">
        <v>4</v>
      </c>
      <c r="D4" s="90">
        <v>37839.01</v>
      </c>
      <c r="E4" s="90">
        <v>3178.87</v>
      </c>
      <c r="F4" s="90"/>
      <c r="G4" s="90">
        <v>34660.14</v>
      </c>
      <c r="H4" s="19"/>
      <c r="I4" s="19"/>
    </row>
    <row r="5" spans="1:7" ht="38.25">
      <c r="A5" s="25">
        <v>2</v>
      </c>
      <c r="B5" s="86" t="s">
        <v>33</v>
      </c>
      <c r="C5" s="91">
        <v>814</v>
      </c>
      <c r="D5" s="92">
        <f aca="true" t="shared" si="0" ref="D5:D10">SUM(E5:G5)</f>
        <v>278320.1</v>
      </c>
      <c r="E5" s="93">
        <v>250000.1</v>
      </c>
      <c r="F5" s="93"/>
      <c r="G5" s="93">
        <v>28320</v>
      </c>
    </row>
    <row r="6" spans="1:7" ht="18" customHeight="1">
      <c r="A6" s="25">
        <v>3</v>
      </c>
      <c r="B6" s="86" t="s">
        <v>5</v>
      </c>
      <c r="C6" s="25">
        <v>2</v>
      </c>
      <c r="D6" s="71">
        <f t="shared" si="0"/>
        <v>9753.16</v>
      </c>
      <c r="E6" s="71">
        <v>9753.16</v>
      </c>
      <c r="F6" s="72"/>
      <c r="G6" s="72"/>
    </row>
    <row r="7" spans="1:7" ht="25.5">
      <c r="A7" s="25">
        <v>4</v>
      </c>
      <c r="B7" s="86" t="s">
        <v>35</v>
      </c>
      <c r="C7" s="25">
        <v>35</v>
      </c>
      <c r="D7" s="71">
        <f t="shared" si="0"/>
        <v>28016.32</v>
      </c>
      <c r="E7" s="71">
        <v>10907.39</v>
      </c>
      <c r="F7" s="72">
        <v>11464.89</v>
      </c>
      <c r="G7" s="71">
        <v>5644.04</v>
      </c>
    </row>
    <row r="8" spans="1:7" ht="25.5">
      <c r="A8" s="25">
        <v>5</v>
      </c>
      <c r="B8" s="86" t="s">
        <v>157</v>
      </c>
      <c r="C8" s="25">
        <v>31</v>
      </c>
      <c r="D8" s="71">
        <f t="shared" si="0"/>
        <v>23018.31</v>
      </c>
      <c r="E8" s="71">
        <v>23018.31</v>
      </c>
      <c r="F8" s="72"/>
      <c r="G8" s="71"/>
    </row>
    <row r="9" spans="1:7" ht="18" customHeight="1">
      <c r="A9" s="25">
        <v>6</v>
      </c>
      <c r="B9" s="86" t="s">
        <v>11</v>
      </c>
      <c r="C9" s="25">
        <v>3</v>
      </c>
      <c r="D9" s="71">
        <f t="shared" si="0"/>
        <v>539.46</v>
      </c>
      <c r="E9" s="71">
        <v>539.46</v>
      </c>
      <c r="F9" s="72"/>
      <c r="G9" s="71"/>
    </row>
    <row r="10" spans="1:7" ht="18" customHeight="1">
      <c r="A10" s="25">
        <v>7</v>
      </c>
      <c r="B10" s="86" t="s">
        <v>150</v>
      </c>
      <c r="C10" s="25">
        <v>3</v>
      </c>
      <c r="D10" s="71">
        <f t="shared" si="0"/>
        <v>1702</v>
      </c>
      <c r="E10" s="71">
        <v>1702</v>
      </c>
      <c r="F10" s="72"/>
      <c r="G10" s="71"/>
    </row>
    <row r="11" spans="1:7" ht="18" customHeight="1">
      <c r="A11" s="25">
        <v>8</v>
      </c>
      <c r="B11" s="86" t="s">
        <v>81</v>
      </c>
      <c r="C11" s="25">
        <v>14</v>
      </c>
      <c r="D11" s="71">
        <f aca="true" t="shared" si="1" ref="D11:D21">SUM(E11:G11)</f>
        <v>3178.52</v>
      </c>
      <c r="E11" s="71"/>
      <c r="F11" s="72">
        <v>3178.52</v>
      </c>
      <c r="G11" s="72"/>
    </row>
    <row r="12" spans="1:7" ht="18" customHeight="1">
      <c r="A12" s="25">
        <v>9</v>
      </c>
      <c r="B12" s="86" t="s">
        <v>151</v>
      </c>
      <c r="C12" s="25">
        <v>3</v>
      </c>
      <c r="D12" s="71">
        <f t="shared" si="1"/>
        <v>644.12</v>
      </c>
      <c r="E12" s="71">
        <v>644.12</v>
      </c>
      <c r="F12" s="72"/>
      <c r="G12" s="72"/>
    </row>
    <row r="13" spans="1:7" ht="18" customHeight="1">
      <c r="A13" s="25">
        <v>10</v>
      </c>
      <c r="B13" s="86" t="s">
        <v>82</v>
      </c>
      <c r="C13" s="25">
        <v>9</v>
      </c>
      <c r="D13" s="71">
        <f t="shared" si="1"/>
        <v>2948.22</v>
      </c>
      <c r="E13" s="71">
        <v>2948.22</v>
      </c>
      <c r="F13" s="72"/>
      <c r="G13" s="72"/>
    </row>
    <row r="14" spans="1:7" ht="18" customHeight="1">
      <c r="A14" s="25">
        <v>11</v>
      </c>
      <c r="B14" s="86" t="s">
        <v>83</v>
      </c>
      <c r="C14" s="25">
        <v>1</v>
      </c>
      <c r="D14" s="71">
        <f t="shared" si="1"/>
        <v>102.27</v>
      </c>
      <c r="E14" s="71">
        <v>102.27</v>
      </c>
      <c r="F14" s="72"/>
      <c r="G14" s="72"/>
    </row>
    <row r="15" spans="1:7" ht="18" customHeight="1">
      <c r="A15" s="25">
        <v>12</v>
      </c>
      <c r="B15" s="86" t="s">
        <v>152</v>
      </c>
      <c r="C15" s="25">
        <v>12</v>
      </c>
      <c r="D15" s="71">
        <f t="shared" si="1"/>
        <v>2651.43</v>
      </c>
      <c r="E15" s="71">
        <v>2651.43</v>
      </c>
      <c r="F15" s="72"/>
      <c r="G15" s="72"/>
    </row>
    <row r="16" spans="1:7" ht="18" customHeight="1">
      <c r="A16" s="25">
        <v>13</v>
      </c>
      <c r="B16" s="86" t="s">
        <v>84</v>
      </c>
      <c r="C16" s="25">
        <v>2</v>
      </c>
      <c r="D16" s="71">
        <f t="shared" si="1"/>
        <v>652.09</v>
      </c>
      <c r="E16" s="71">
        <v>652.09</v>
      </c>
      <c r="F16" s="72"/>
      <c r="G16" s="72"/>
    </row>
    <row r="17" spans="1:7" ht="18" customHeight="1">
      <c r="A17" s="25">
        <v>14</v>
      </c>
      <c r="B17" s="86" t="s">
        <v>153</v>
      </c>
      <c r="C17" s="25">
        <v>12</v>
      </c>
      <c r="D17" s="71">
        <f t="shared" si="1"/>
        <v>1778.57</v>
      </c>
      <c r="E17" s="71">
        <v>1778.57</v>
      </c>
      <c r="F17" s="72"/>
      <c r="G17" s="72"/>
    </row>
    <row r="18" spans="1:7" ht="18" customHeight="1">
      <c r="A18" s="25">
        <v>15</v>
      </c>
      <c r="B18" s="86" t="s">
        <v>154</v>
      </c>
      <c r="C18" s="25">
        <v>14</v>
      </c>
      <c r="D18" s="71">
        <f t="shared" si="1"/>
        <v>3439.08</v>
      </c>
      <c r="E18" s="71"/>
      <c r="F18" s="72">
        <v>3439.08</v>
      </c>
      <c r="G18" s="72"/>
    </row>
    <row r="19" spans="1:7" ht="25.5">
      <c r="A19" s="25">
        <v>16</v>
      </c>
      <c r="B19" s="86" t="s">
        <v>155</v>
      </c>
      <c r="C19" s="25">
        <v>1</v>
      </c>
      <c r="D19" s="71">
        <f t="shared" si="1"/>
        <v>9.98</v>
      </c>
      <c r="E19" s="71">
        <v>9.98</v>
      </c>
      <c r="F19" s="72"/>
      <c r="G19" s="72"/>
    </row>
    <row r="20" spans="1:7" ht="18" customHeight="1">
      <c r="A20" s="25">
        <v>17</v>
      </c>
      <c r="B20" s="86" t="s">
        <v>36</v>
      </c>
      <c r="C20" s="25">
        <v>3</v>
      </c>
      <c r="D20" s="71">
        <f t="shared" si="1"/>
        <v>9480.7</v>
      </c>
      <c r="E20" s="71">
        <v>7230.7</v>
      </c>
      <c r="F20" s="72"/>
      <c r="G20" s="72">
        <v>2250</v>
      </c>
    </row>
    <row r="21" spans="1:7" ht="38.25">
      <c r="A21" s="25">
        <v>18</v>
      </c>
      <c r="B21" s="86" t="s">
        <v>156</v>
      </c>
      <c r="C21" s="25">
        <v>1</v>
      </c>
      <c r="D21" s="71">
        <f t="shared" si="1"/>
        <v>13264.35</v>
      </c>
      <c r="E21" s="71">
        <v>13264.35</v>
      </c>
      <c r="F21" s="72"/>
      <c r="G21" s="72"/>
    </row>
    <row r="22" spans="1:7" ht="22.5" customHeight="1">
      <c r="A22" s="26"/>
      <c r="B22" s="21" t="s">
        <v>37</v>
      </c>
      <c r="C22" s="22">
        <f>SUM(C4:C21)</f>
        <v>964</v>
      </c>
      <c r="D22" s="23">
        <f>SUM(D4:D21)</f>
        <v>417337.69</v>
      </c>
      <c r="E22" s="23">
        <f>SUM(E4:E21)</f>
        <v>328381.02</v>
      </c>
      <c r="F22" s="23">
        <f>SUM(F4:F21)</f>
        <v>18082.489999999998</v>
      </c>
      <c r="G22" s="23">
        <f>SUM(G4:G21)</f>
        <v>70874.18</v>
      </c>
    </row>
    <row r="23" spans="4:7" ht="12.75">
      <c r="D23" s="17"/>
      <c r="E23" s="17"/>
      <c r="F23" s="17"/>
      <c r="G23" s="17"/>
    </row>
    <row r="24" spans="1:7" ht="19.5" customHeight="1">
      <c r="A24" s="95" t="s">
        <v>65</v>
      </c>
      <c r="B24" s="95"/>
      <c r="C24" s="95"/>
      <c r="D24" s="95"/>
      <c r="E24" s="95"/>
      <c r="F24" s="95"/>
      <c r="G24" s="95"/>
    </row>
    <row r="25" spans="1:7" ht="19.5" customHeight="1">
      <c r="A25" s="95"/>
      <c r="B25" s="95"/>
      <c r="C25" s="95"/>
      <c r="D25" s="95"/>
      <c r="E25" s="95"/>
      <c r="F25" s="95"/>
      <c r="G25" s="95"/>
    </row>
    <row r="26" spans="1:7" ht="19.5" customHeight="1">
      <c r="A26" s="95"/>
      <c r="B26" s="95"/>
      <c r="C26" s="95"/>
      <c r="D26" s="95"/>
      <c r="E26" s="95"/>
      <c r="F26" s="95"/>
      <c r="G26" s="95"/>
    </row>
    <row r="27" spans="4:7" ht="12.75">
      <c r="D27" s="17"/>
      <c r="E27" s="17"/>
      <c r="F27" s="17"/>
      <c r="G27" s="17"/>
    </row>
  </sheetData>
  <mergeCells count="6">
    <mergeCell ref="A24:G26"/>
    <mergeCell ref="E1:G1"/>
    <mergeCell ref="C1:C2"/>
    <mergeCell ref="A1:A2"/>
    <mergeCell ref="B1:B2"/>
    <mergeCell ref="D1:D2"/>
  </mergeCells>
  <printOptions horizontalCentered="1"/>
  <pageMargins left="0.3937007874015748" right="0.3937007874015748" top="1.16" bottom="0.7874015748031497" header="0.62" footer="0.5118110236220472"/>
  <pageSetup horizontalDpi="300" verticalDpi="300" orientation="portrait" paperSize="9" scale="90" r:id="rId1"/>
  <headerFooter alignWithMargins="0">
    <oddHeader>&amp;C&amp;"Arial CE,Pogrubiony"&amp;11Zestawienie zbiorcze dokonanych umorzeń wierzytelności
 przez jednostki organizacyjne miasta Opola w 2007 r.*&amp;RZałącznik Nr 33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61"/>
  <sheetViews>
    <sheetView workbookViewId="0" topLeftCell="A1">
      <selection activeCell="A1" sqref="A1:A3"/>
    </sheetView>
  </sheetViews>
  <sheetFormatPr defaultColWidth="9.00390625" defaultRowHeight="12.75"/>
  <cols>
    <col min="1" max="1" width="5.625" style="30" bestFit="1" customWidth="1"/>
    <col min="2" max="2" width="8.875" style="30" bestFit="1" customWidth="1"/>
    <col min="3" max="3" width="42.25390625" style="78" customWidth="1"/>
    <col min="4" max="7" width="13.875" style="84" customWidth="1"/>
    <col min="8" max="8" width="11.625" style="30" customWidth="1"/>
    <col min="9" max="16384" width="9.125" style="30" customWidth="1"/>
  </cols>
  <sheetData>
    <row r="1" spans="1:8" s="32" customFormat="1" ht="23.25" customHeight="1">
      <c r="A1" s="97" t="s">
        <v>40</v>
      </c>
      <c r="B1" s="97" t="s">
        <v>41</v>
      </c>
      <c r="C1" s="96" t="s">
        <v>42</v>
      </c>
      <c r="D1" s="98" t="s">
        <v>64</v>
      </c>
      <c r="E1" s="98" t="s">
        <v>43</v>
      </c>
      <c r="F1" s="98"/>
      <c r="G1" s="98"/>
      <c r="H1" s="97" t="s">
        <v>44</v>
      </c>
    </row>
    <row r="2" spans="1:8" s="32" customFormat="1" ht="23.25" customHeight="1">
      <c r="A2" s="97"/>
      <c r="B2" s="97"/>
      <c r="C2" s="96"/>
      <c r="D2" s="98"/>
      <c r="E2" s="98" t="s">
        <v>45</v>
      </c>
      <c r="F2" s="59" t="s">
        <v>46</v>
      </c>
      <c r="G2" s="98" t="s">
        <v>47</v>
      </c>
      <c r="H2" s="97"/>
    </row>
    <row r="3" spans="1:8" s="32" customFormat="1" ht="42" customHeight="1">
      <c r="A3" s="97"/>
      <c r="B3" s="97"/>
      <c r="C3" s="96"/>
      <c r="D3" s="98"/>
      <c r="E3" s="98"/>
      <c r="F3" s="60" t="s">
        <v>48</v>
      </c>
      <c r="G3" s="98"/>
      <c r="H3" s="97"/>
    </row>
    <row r="4" spans="1:8" s="34" customFormat="1" ht="11.25">
      <c r="A4" s="33">
        <v>1</v>
      </c>
      <c r="B4" s="33">
        <v>2</v>
      </c>
      <c r="C4" s="24">
        <v>3</v>
      </c>
      <c r="D4" s="33">
        <v>4</v>
      </c>
      <c r="E4" s="33">
        <v>5</v>
      </c>
      <c r="F4" s="24">
        <v>6</v>
      </c>
      <c r="G4" s="33">
        <v>7</v>
      </c>
      <c r="H4" s="33">
        <v>8</v>
      </c>
    </row>
    <row r="5" spans="1:8" s="32" customFormat="1" ht="20.25" customHeight="1">
      <c r="A5" s="35">
        <v>600</v>
      </c>
      <c r="B5" s="35"/>
      <c r="C5" s="36" t="s">
        <v>49</v>
      </c>
      <c r="D5" s="36">
        <f aca="true" t="shared" si="0" ref="D5:D38">E5+G5</f>
        <v>7230251</v>
      </c>
      <c r="E5" s="36">
        <f>E6+E11+E34</f>
        <v>129198</v>
      </c>
      <c r="F5" s="37">
        <f>F6+F11+F34</f>
        <v>0</v>
      </c>
      <c r="G5" s="36">
        <f>G6+G11+G34</f>
        <v>7101053</v>
      </c>
      <c r="H5" s="36"/>
    </row>
    <row r="6" spans="1:8" s="32" customFormat="1" ht="25.5">
      <c r="A6" s="38"/>
      <c r="B6" s="38">
        <v>60015</v>
      </c>
      <c r="C6" s="39" t="s">
        <v>50</v>
      </c>
      <c r="D6" s="40">
        <f t="shared" si="0"/>
        <v>5554931</v>
      </c>
      <c r="E6" s="41">
        <f>SUM(E7:E10)</f>
        <v>0</v>
      </c>
      <c r="F6" s="42">
        <f>SUM(F7:F10)</f>
        <v>0</v>
      </c>
      <c r="G6" s="41">
        <f>SUM(G7:G10)</f>
        <v>5554931</v>
      </c>
      <c r="H6" s="41"/>
    </row>
    <row r="7" spans="1:8" ht="38.25">
      <c r="A7" s="43"/>
      <c r="B7" s="38"/>
      <c r="C7" s="61" t="s">
        <v>86</v>
      </c>
      <c r="D7" s="45">
        <f t="shared" si="0"/>
        <v>123220</v>
      </c>
      <c r="E7" s="46"/>
      <c r="F7" s="47"/>
      <c r="G7" s="46">
        <v>123220</v>
      </c>
      <c r="H7" s="46" t="s">
        <v>87</v>
      </c>
    </row>
    <row r="8" spans="1:8" ht="63.75">
      <c r="A8" s="43"/>
      <c r="B8" s="38"/>
      <c r="C8" s="61" t="s">
        <v>88</v>
      </c>
      <c r="D8" s="45">
        <f t="shared" si="0"/>
        <v>70760</v>
      </c>
      <c r="E8" s="46"/>
      <c r="F8" s="47"/>
      <c r="G8" s="46">
        <v>70760</v>
      </c>
      <c r="H8" s="46" t="s">
        <v>87</v>
      </c>
    </row>
    <row r="9" spans="1:8" ht="25.5">
      <c r="A9" s="43"/>
      <c r="B9" s="38"/>
      <c r="C9" s="61" t="s">
        <v>89</v>
      </c>
      <c r="D9" s="45">
        <f t="shared" si="0"/>
        <v>4836670</v>
      </c>
      <c r="E9" s="46"/>
      <c r="F9" s="47"/>
      <c r="G9" s="45">
        <v>4836670</v>
      </c>
      <c r="H9" s="46" t="s">
        <v>90</v>
      </c>
    </row>
    <row r="10" spans="1:8" ht="25.5">
      <c r="A10" s="43"/>
      <c r="B10" s="38"/>
      <c r="C10" s="61" t="s">
        <v>91</v>
      </c>
      <c r="D10" s="45">
        <f t="shared" si="0"/>
        <v>524281</v>
      </c>
      <c r="E10" s="46"/>
      <c r="F10" s="47"/>
      <c r="G10" s="46">
        <v>524281</v>
      </c>
      <c r="H10" s="46" t="s">
        <v>90</v>
      </c>
    </row>
    <row r="11" spans="1:8" s="73" customFormat="1" ht="12.75">
      <c r="A11" s="50"/>
      <c r="B11" s="50">
        <v>60016</v>
      </c>
      <c r="C11" s="39" t="s">
        <v>51</v>
      </c>
      <c r="D11" s="40">
        <f t="shared" si="0"/>
        <v>1607732</v>
      </c>
      <c r="E11" s="40">
        <f>SUM(E12:E17)+E30</f>
        <v>129198</v>
      </c>
      <c r="F11" s="62">
        <f>SUM(F12:F17)+F30</f>
        <v>0</v>
      </c>
      <c r="G11" s="40">
        <f>SUM(G12:G17)+G30</f>
        <v>1478534</v>
      </c>
      <c r="H11" s="40"/>
    </row>
    <row r="12" spans="1:8" s="73" customFormat="1" ht="51">
      <c r="A12" s="50"/>
      <c r="B12" s="50"/>
      <c r="C12" s="61" t="s">
        <v>68</v>
      </c>
      <c r="D12" s="45">
        <f t="shared" si="0"/>
        <v>388052</v>
      </c>
      <c r="E12" s="46"/>
      <c r="F12" s="47"/>
      <c r="G12" s="46">
        <v>388052</v>
      </c>
      <c r="H12" s="63" t="s">
        <v>90</v>
      </c>
    </row>
    <row r="13" spans="1:8" s="73" customFormat="1" ht="38.25">
      <c r="A13" s="50"/>
      <c r="B13" s="50"/>
      <c r="C13" s="61" t="s">
        <v>92</v>
      </c>
      <c r="D13" s="45">
        <f t="shared" si="0"/>
        <v>8370</v>
      </c>
      <c r="E13" s="46"/>
      <c r="F13" s="47"/>
      <c r="G13" s="46">
        <v>8370</v>
      </c>
      <c r="H13" s="63" t="s">
        <v>93</v>
      </c>
    </row>
    <row r="14" spans="1:8" s="73" customFormat="1" ht="51">
      <c r="A14" s="50"/>
      <c r="B14" s="50"/>
      <c r="C14" s="61" t="s">
        <v>66</v>
      </c>
      <c r="D14" s="45">
        <f t="shared" si="0"/>
        <v>201739</v>
      </c>
      <c r="E14" s="46"/>
      <c r="F14" s="47"/>
      <c r="G14" s="46">
        <v>201739</v>
      </c>
      <c r="H14" s="63" t="s">
        <v>90</v>
      </c>
    </row>
    <row r="15" spans="1:8" s="73" customFormat="1" ht="25.5">
      <c r="A15" s="50"/>
      <c r="B15" s="50"/>
      <c r="C15" s="61" t="s">
        <v>94</v>
      </c>
      <c r="D15" s="45">
        <f t="shared" si="0"/>
        <v>146997</v>
      </c>
      <c r="E15" s="46"/>
      <c r="F15" s="47"/>
      <c r="G15" s="46">
        <v>146997</v>
      </c>
      <c r="H15" s="63" t="s">
        <v>95</v>
      </c>
    </row>
    <row r="16" spans="1:8" s="73" customFormat="1" ht="12.75">
      <c r="A16" s="50"/>
      <c r="B16" s="50"/>
      <c r="C16" s="61" t="s">
        <v>96</v>
      </c>
      <c r="D16" s="45">
        <f t="shared" si="0"/>
        <v>502733</v>
      </c>
      <c r="E16" s="46"/>
      <c r="F16" s="47"/>
      <c r="G16" s="46">
        <v>502733</v>
      </c>
      <c r="H16" s="63" t="s">
        <v>90</v>
      </c>
    </row>
    <row r="17" spans="1:8" s="73" customFormat="1" ht="38.25">
      <c r="A17" s="50"/>
      <c r="B17" s="50"/>
      <c r="C17" s="61" t="s">
        <v>69</v>
      </c>
      <c r="D17" s="45">
        <f t="shared" si="0"/>
        <v>230643</v>
      </c>
      <c r="E17" s="63">
        <f>SUM(E18:E29)</f>
        <v>0</v>
      </c>
      <c r="F17" s="49">
        <f>SUM(F18:F29)</f>
        <v>0</v>
      </c>
      <c r="G17" s="63">
        <f>SUM(G18:G29)</f>
        <v>230643</v>
      </c>
      <c r="H17" s="63" t="s">
        <v>87</v>
      </c>
    </row>
    <row r="18" spans="1:8" s="73" customFormat="1" ht="38.25">
      <c r="A18" s="50"/>
      <c r="B18" s="50"/>
      <c r="C18" s="44" t="s">
        <v>97</v>
      </c>
      <c r="D18" s="49">
        <f t="shared" si="0"/>
        <v>8296</v>
      </c>
      <c r="E18" s="62"/>
      <c r="F18" s="62"/>
      <c r="G18" s="49">
        <v>8296</v>
      </c>
      <c r="H18" s="63"/>
    </row>
    <row r="19" spans="1:8" s="73" customFormat="1" ht="25.5">
      <c r="A19" s="50"/>
      <c r="B19" s="50"/>
      <c r="C19" s="44" t="s">
        <v>98</v>
      </c>
      <c r="D19" s="49">
        <f t="shared" si="0"/>
        <v>12152</v>
      </c>
      <c r="E19" s="62"/>
      <c r="F19" s="62"/>
      <c r="G19" s="49">
        <v>12152</v>
      </c>
      <c r="H19" s="63"/>
    </row>
    <row r="20" spans="1:8" s="73" customFormat="1" ht="63.75">
      <c r="A20" s="50"/>
      <c r="B20" s="50"/>
      <c r="C20" s="44" t="s">
        <v>99</v>
      </c>
      <c r="D20" s="49">
        <f>E20+G20</f>
        <v>22387</v>
      </c>
      <c r="E20" s="49"/>
      <c r="F20" s="49"/>
      <c r="G20" s="49">
        <v>22387</v>
      </c>
      <c r="H20" s="63"/>
    </row>
    <row r="21" spans="1:8" s="73" customFormat="1" ht="51">
      <c r="A21" s="50"/>
      <c r="B21" s="50"/>
      <c r="C21" s="44" t="s">
        <v>100</v>
      </c>
      <c r="D21" s="49">
        <f t="shared" si="0"/>
        <v>53680</v>
      </c>
      <c r="E21" s="62"/>
      <c r="F21" s="62"/>
      <c r="G21" s="49">
        <v>53680</v>
      </c>
      <c r="H21" s="63"/>
    </row>
    <row r="22" spans="1:8" s="73" customFormat="1" ht="12.75">
      <c r="A22" s="50"/>
      <c r="B22" s="50"/>
      <c r="C22" s="44" t="s">
        <v>101</v>
      </c>
      <c r="D22" s="49">
        <f t="shared" si="0"/>
        <v>3660</v>
      </c>
      <c r="E22" s="62"/>
      <c r="F22" s="62"/>
      <c r="G22" s="49">
        <v>3660</v>
      </c>
      <c r="H22" s="63"/>
    </row>
    <row r="23" spans="1:8" s="73" customFormat="1" ht="38.25">
      <c r="A23" s="50"/>
      <c r="B23" s="50"/>
      <c r="C23" s="44" t="s">
        <v>102</v>
      </c>
      <c r="D23" s="49">
        <f t="shared" si="0"/>
        <v>74542</v>
      </c>
      <c r="E23" s="62"/>
      <c r="F23" s="62"/>
      <c r="G23" s="49">
        <v>74542</v>
      </c>
      <c r="H23" s="63"/>
    </row>
    <row r="24" spans="1:8" s="73" customFormat="1" ht="25.5">
      <c r="A24" s="50"/>
      <c r="B24" s="50"/>
      <c r="C24" s="44" t="s">
        <v>103</v>
      </c>
      <c r="D24" s="49">
        <f t="shared" si="0"/>
        <v>3197</v>
      </c>
      <c r="E24" s="62"/>
      <c r="F24" s="62"/>
      <c r="G24" s="49">
        <v>3197</v>
      </c>
      <c r="H24" s="63"/>
    </row>
    <row r="25" spans="1:8" s="73" customFormat="1" ht="38.25">
      <c r="A25" s="50"/>
      <c r="B25" s="50"/>
      <c r="C25" s="44" t="s">
        <v>104</v>
      </c>
      <c r="D25" s="49">
        <f t="shared" si="0"/>
        <v>3416</v>
      </c>
      <c r="E25" s="62"/>
      <c r="F25" s="62"/>
      <c r="G25" s="49">
        <v>3416</v>
      </c>
      <c r="H25" s="63"/>
    </row>
    <row r="26" spans="1:8" s="73" customFormat="1" ht="38.25">
      <c r="A26" s="50"/>
      <c r="B26" s="50"/>
      <c r="C26" s="44" t="s">
        <v>105</v>
      </c>
      <c r="D26" s="49">
        <f t="shared" si="0"/>
        <v>4417</v>
      </c>
      <c r="E26" s="62"/>
      <c r="F26" s="62"/>
      <c r="G26" s="49">
        <v>4417</v>
      </c>
      <c r="H26" s="63"/>
    </row>
    <row r="27" spans="1:8" s="73" customFormat="1" ht="51">
      <c r="A27" s="50"/>
      <c r="B27" s="50"/>
      <c r="C27" s="44" t="s">
        <v>106</v>
      </c>
      <c r="D27" s="49">
        <f t="shared" si="0"/>
        <v>4880</v>
      </c>
      <c r="E27" s="62"/>
      <c r="F27" s="62"/>
      <c r="G27" s="49">
        <v>4880</v>
      </c>
      <c r="H27" s="63"/>
    </row>
    <row r="28" spans="1:8" s="73" customFormat="1" ht="25.5">
      <c r="A28" s="50"/>
      <c r="B28" s="50"/>
      <c r="C28" s="44" t="s">
        <v>107</v>
      </c>
      <c r="D28" s="49">
        <f t="shared" si="0"/>
        <v>24400</v>
      </c>
      <c r="E28" s="62"/>
      <c r="F28" s="62"/>
      <c r="G28" s="49">
        <v>24400</v>
      </c>
      <c r="H28" s="63"/>
    </row>
    <row r="29" spans="1:8" s="73" customFormat="1" ht="25.5">
      <c r="A29" s="50"/>
      <c r="B29" s="50"/>
      <c r="C29" s="44" t="s">
        <v>108</v>
      </c>
      <c r="D29" s="49">
        <f t="shared" si="0"/>
        <v>15616</v>
      </c>
      <c r="E29" s="62"/>
      <c r="F29" s="62"/>
      <c r="G29" s="49">
        <v>15616</v>
      </c>
      <c r="H29" s="63"/>
    </row>
    <row r="30" spans="1:8" s="74" customFormat="1" ht="12.75">
      <c r="A30" s="64"/>
      <c r="B30" s="64"/>
      <c r="C30" s="61" t="s">
        <v>70</v>
      </c>
      <c r="D30" s="45">
        <f t="shared" si="0"/>
        <v>129198</v>
      </c>
      <c r="E30" s="45">
        <f>SUM(E31:E33)</f>
        <v>129198</v>
      </c>
      <c r="F30" s="49">
        <f>SUM(F31:F33)</f>
        <v>0</v>
      </c>
      <c r="G30" s="45">
        <f>SUM(G31:G33)</f>
        <v>0</v>
      </c>
      <c r="H30" s="45" t="s">
        <v>87</v>
      </c>
    </row>
    <row r="31" spans="1:8" s="73" customFormat="1" ht="38.25">
      <c r="A31" s="50"/>
      <c r="B31" s="50"/>
      <c r="C31" s="44" t="s">
        <v>109</v>
      </c>
      <c r="D31" s="49">
        <f t="shared" si="0"/>
        <v>102480</v>
      </c>
      <c r="E31" s="49">
        <v>102480</v>
      </c>
      <c r="F31" s="49"/>
      <c r="G31" s="63"/>
      <c r="H31" s="63"/>
    </row>
    <row r="32" spans="1:8" s="73" customFormat="1" ht="51">
      <c r="A32" s="50"/>
      <c r="B32" s="50"/>
      <c r="C32" s="44" t="s">
        <v>110</v>
      </c>
      <c r="D32" s="49">
        <f t="shared" si="0"/>
        <v>10248</v>
      </c>
      <c r="E32" s="49">
        <v>10248</v>
      </c>
      <c r="F32" s="49"/>
      <c r="G32" s="63"/>
      <c r="H32" s="63"/>
    </row>
    <row r="33" spans="1:8" s="73" customFormat="1" ht="25.5">
      <c r="A33" s="50"/>
      <c r="B33" s="50"/>
      <c r="C33" s="44" t="s">
        <v>111</v>
      </c>
      <c r="D33" s="49">
        <f t="shared" si="0"/>
        <v>16470</v>
      </c>
      <c r="E33" s="49">
        <v>16470</v>
      </c>
      <c r="F33" s="49"/>
      <c r="G33" s="63"/>
      <c r="H33" s="63"/>
    </row>
    <row r="34" spans="1:8" s="74" customFormat="1" ht="12.75">
      <c r="A34" s="64"/>
      <c r="B34" s="50">
        <v>60095</v>
      </c>
      <c r="C34" s="39" t="s">
        <v>59</v>
      </c>
      <c r="D34" s="40">
        <f>E34+G34</f>
        <v>67588</v>
      </c>
      <c r="E34" s="40">
        <f>E35</f>
        <v>0</v>
      </c>
      <c r="F34" s="62">
        <f>F35</f>
        <v>0</v>
      </c>
      <c r="G34" s="40">
        <f>G35</f>
        <v>67588</v>
      </c>
      <c r="H34" s="75"/>
    </row>
    <row r="35" spans="1:8" s="74" customFormat="1" ht="25.5">
      <c r="A35" s="64"/>
      <c r="B35" s="50"/>
      <c r="C35" s="61" t="s">
        <v>112</v>
      </c>
      <c r="D35" s="63">
        <f>E35+G35</f>
        <v>67588</v>
      </c>
      <c r="E35" s="76"/>
      <c r="F35" s="49"/>
      <c r="G35" s="45">
        <v>67588</v>
      </c>
      <c r="H35" s="45" t="s">
        <v>113</v>
      </c>
    </row>
    <row r="36" spans="1:8" s="32" customFormat="1" ht="19.5" customHeight="1">
      <c r="A36" s="35">
        <v>700</v>
      </c>
      <c r="B36" s="35"/>
      <c r="C36" s="36" t="s">
        <v>52</v>
      </c>
      <c r="D36" s="36">
        <f t="shared" si="0"/>
        <v>77894</v>
      </c>
      <c r="E36" s="36">
        <f>E37</f>
        <v>77894</v>
      </c>
      <c r="F36" s="37">
        <f>F37</f>
        <v>0</v>
      </c>
      <c r="G36" s="36">
        <f>G37</f>
        <v>0</v>
      </c>
      <c r="H36" s="36"/>
    </row>
    <row r="37" spans="1:8" s="32" customFormat="1" ht="12.75">
      <c r="A37" s="38"/>
      <c r="B37" s="38">
        <v>70095</v>
      </c>
      <c r="C37" s="39" t="s">
        <v>59</v>
      </c>
      <c r="D37" s="40">
        <f t="shared" si="0"/>
        <v>77894</v>
      </c>
      <c r="E37" s="41">
        <f>SUM(E38:E38)</f>
        <v>77894</v>
      </c>
      <c r="F37" s="42">
        <f>SUM(F38:F38)</f>
        <v>0</v>
      </c>
      <c r="G37" s="41">
        <f>SUM(G38:G38)</f>
        <v>0</v>
      </c>
      <c r="H37" s="41"/>
    </row>
    <row r="38" spans="1:8" ht="25.5">
      <c r="A38" s="43"/>
      <c r="B38" s="38"/>
      <c r="C38" s="65" t="s">
        <v>53</v>
      </c>
      <c r="D38" s="45">
        <f t="shared" si="0"/>
        <v>77894</v>
      </c>
      <c r="E38" s="46">
        <v>77894</v>
      </c>
      <c r="F38" s="47"/>
      <c r="G38" s="46"/>
      <c r="H38" s="46" t="s">
        <v>114</v>
      </c>
    </row>
    <row r="39" spans="1:8" s="32" customFormat="1" ht="19.5" customHeight="1">
      <c r="A39" s="35">
        <v>710</v>
      </c>
      <c r="B39" s="35"/>
      <c r="C39" s="36" t="s">
        <v>115</v>
      </c>
      <c r="D39" s="36">
        <f>E39+G39</f>
        <v>336249</v>
      </c>
      <c r="E39" s="36">
        <f>E40</f>
        <v>0</v>
      </c>
      <c r="F39" s="37">
        <f>F40</f>
        <v>0</v>
      </c>
      <c r="G39" s="36">
        <f>G40</f>
        <v>336249</v>
      </c>
      <c r="H39" s="36"/>
    </row>
    <row r="40" spans="1:8" s="32" customFormat="1" ht="12.75">
      <c r="A40" s="38"/>
      <c r="B40" s="38">
        <v>71035</v>
      </c>
      <c r="C40" s="39" t="s">
        <v>116</v>
      </c>
      <c r="D40" s="40">
        <f>E40+G40</f>
        <v>336249</v>
      </c>
      <c r="E40" s="41">
        <f>SUM(E41:E42)</f>
        <v>0</v>
      </c>
      <c r="F40" s="42">
        <f>SUM(F41:F42)</f>
        <v>0</v>
      </c>
      <c r="G40" s="41">
        <f>SUM(G41:G42)</f>
        <v>336249</v>
      </c>
      <c r="H40" s="41"/>
    </row>
    <row r="41" spans="1:8" ht="25.5">
      <c r="A41" s="43"/>
      <c r="B41" s="38"/>
      <c r="C41" s="77" t="s">
        <v>117</v>
      </c>
      <c r="D41" s="45">
        <f>E41+G41</f>
        <v>316249</v>
      </c>
      <c r="E41" s="46"/>
      <c r="F41" s="47"/>
      <c r="G41" s="46">
        <v>316249</v>
      </c>
      <c r="H41" s="45" t="s">
        <v>87</v>
      </c>
    </row>
    <row r="42" spans="1:8" ht="25.5">
      <c r="A42" s="43"/>
      <c r="B42" s="38"/>
      <c r="C42" s="77" t="s">
        <v>118</v>
      </c>
      <c r="D42" s="45">
        <f>E42+G42</f>
        <v>20000</v>
      </c>
      <c r="E42" s="46"/>
      <c r="F42" s="47"/>
      <c r="G42" s="45">
        <v>20000</v>
      </c>
      <c r="H42" s="45" t="s">
        <v>114</v>
      </c>
    </row>
    <row r="43" spans="1:8" s="32" customFormat="1" ht="19.5" customHeight="1">
      <c r="A43" s="35">
        <v>750</v>
      </c>
      <c r="B43" s="35"/>
      <c r="C43" s="36" t="s">
        <v>54</v>
      </c>
      <c r="D43" s="36">
        <f aca="true" t="shared" si="1" ref="D43:D92">E43+G43</f>
        <v>898656</v>
      </c>
      <c r="E43" s="66">
        <f>E44</f>
        <v>0</v>
      </c>
      <c r="F43" s="37">
        <f>F44</f>
        <v>0</v>
      </c>
      <c r="G43" s="36">
        <f>G44</f>
        <v>898656</v>
      </c>
      <c r="H43" s="36"/>
    </row>
    <row r="44" spans="1:8" s="32" customFormat="1" ht="25.5">
      <c r="A44" s="38"/>
      <c r="B44" s="38">
        <v>75023</v>
      </c>
      <c r="C44" s="39" t="s">
        <v>55</v>
      </c>
      <c r="D44" s="40">
        <f t="shared" si="1"/>
        <v>898656</v>
      </c>
      <c r="E44" s="41">
        <f>SUM(E45:E47)</f>
        <v>0</v>
      </c>
      <c r="F44" s="42">
        <f>SUM(F45:F47)</f>
        <v>0</v>
      </c>
      <c r="G44" s="41">
        <f>SUM(G45:G47)</f>
        <v>898656</v>
      </c>
      <c r="H44" s="41"/>
    </row>
    <row r="45" spans="1:8" ht="12.75">
      <c r="A45" s="43"/>
      <c r="B45" s="43"/>
      <c r="C45" s="65" t="s">
        <v>71</v>
      </c>
      <c r="D45" s="45">
        <f t="shared" si="1"/>
        <v>224480</v>
      </c>
      <c r="E45" s="46"/>
      <c r="F45" s="47"/>
      <c r="G45" s="45">
        <v>224480</v>
      </c>
      <c r="H45" s="46" t="s">
        <v>95</v>
      </c>
    </row>
    <row r="46" spans="1:8" ht="38.25">
      <c r="A46" s="43"/>
      <c r="B46" s="43"/>
      <c r="C46" s="67" t="s">
        <v>119</v>
      </c>
      <c r="D46" s="45">
        <f t="shared" si="1"/>
        <v>285000</v>
      </c>
      <c r="E46" s="46"/>
      <c r="F46" s="47"/>
      <c r="G46" s="46">
        <v>285000</v>
      </c>
      <c r="H46" s="45" t="s">
        <v>90</v>
      </c>
    </row>
    <row r="47" spans="1:8" ht="63.75">
      <c r="A47" s="43"/>
      <c r="B47" s="43"/>
      <c r="C47" s="65" t="s">
        <v>120</v>
      </c>
      <c r="D47" s="45">
        <f t="shared" si="1"/>
        <v>389176</v>
      </c>
      <c r="E47" s="46"/>
      <c r="F47" s="47"/>
      <c r="G47" s="45">
        <v>389176</v>
      </c>
      <c r="H47" s="46" t="s">
        <v>87</v>
      </c>
    </row>
    <row r="48" spans="1:8" s="32" customFormat="1" ht="19.5" customHeight="1">
      <c r="A48" s="35">
        <v>801</v>
      </c>
      <c r="B48" s="35"/>
      <c r="C48" s="36" t="s">
        <v>56</v>
      </c>
      <c r="D48" s="36">
        <f t="shared" si="1"/>
        <v>2371274</v>
      </c>
      <c r="E48" s="36">
        <f>E49+E57+E62+E64+E66</f>
        <v>73199</v>
      </c>
      <c r="F48" s="37">
        <f>F49+F57+F62+F64+F66</f>
        <v>73199</v>
      </c>
      <c r="G48" s="36">
        <f>G49+G57+G62+G64+G66</f>
        <v>2298075</v>
      </c>
      <c r="H48" s="36"/>
    </row>
    <row r="49" spans="1:8" s="73" customFormat="1" ht="12.75">
      <c r="A49" s="50"/>
      <c r="B49" s="50">
        <v>80101</v>
      </c>
      <c r="C49" s="51" t="s">
        <v>57</v>
      </c>
      <c r="D49" s="40">
        <f t="shared" si="1"/>
        <v>1084910</v>
      </c>
      <c r="E49" s="40">
        <f>SUM(E50:E56)</f>
        <v>73199</v>
      </c>
      <c r="F49" s="62">
        <f>SUM(F50:F56)</f>
        <v>73199</v>
      </c>
      <c r="G49" s="40">
        <f>SUM(G50:G56)</f>
        <v>1011711</v>
      </c>
      <c r="H49" s="40"/>
    </row>
    <row r="50" spans="1:8" s="78" customFormat="1" ht="25.5">
      <c r="A50" s="52"/>
      <c r="B50" s="52"/>
      <c r="C50" s="61" t="s">
        <v>121</v>
      </c>
      <c r="D50" s="45">
        <f t="shared" si="1"/>
        <v>298668</v>
      </c>
      <c r="E50" s="45"/>
      <c r="F50" s="49"/>
      <c r="G50" s="45">
        <v>298668</v>
      </c>
      <c r="H50" s="45" t="s">
        <v>87</v>
      </c>
    </row>
    <row r="51" spans="1:8" s="78" customFormat="1" ht="25.5">
      <c r="A51" s="52"/>
      <c r="B51" s="52"/>
      <c r="C51" s="61" t="s">
        <v>122</v>
      </c>
      <c r="D51" s="45">
        <f t="shared" si="1"/>
        <v>46342</v>
      </c>
      <c r="E51" s="45">
        <v>46342</v>
      </c>
      <c r="F51" s="49">
        <v>46342</v>
      </c>
      <c r="G51" s="45"/>
      <c r="H51" s="45" t="s">
        <v>87</v>
      </c>
    </row>
    <row r="52" spans="1:8" s="78" customFormat="1" ht="25.5">
      <c r="A52" s="52"/>
      <c r="B52" s="52"/>
      <c r="C52" s="61" t="s">
        <v>123</v>
      </c>
      <c r="D52" s="45">
        <f t="shared" si="1"/>
        <v>267841</v>
      </c>
      <c r="E52" s="45"/>
      <c r="F52" s="49"/>
      <c r="G52" s="45">
        <v>267841</v>
      </c>
      <c r="H52" s="45" t="s">
        <v>87</v>
      </c>
    </row>
    <row r="53" spans="1:8" s="78" customFormat="1" ht="25.5">
      <c r="A53" s="52"/>
      <c r="B53" s="52"/>
      <c r="C53" s="65" t="s">
        <v>124</v>
      </c>
      <c r="D53" s="45">
        <f t="shared" si="1"/>
        <v>12810</v>
      </c>
      <c r="E53" s="45"/>
      <c r="F53" s="49"/>
      <c r="G53" s="45">
        <v>12810</v>
      </c>
      <c r="H53" s="45" t="s">
        <v>67</v>
      </c>
    </row>
    <row r="54" spans="1:8" s="78" customFormat="1" ht="38.25">
      <c r="A54" s="52"/>
      <c r="B54" s="52"/>
      <c r="C54" s="61" t="s">
        <v>125</v>
      </c>
      <c r="D54" s="45">
        <f t="shared" si="1"/>
        <v>150000</v>
      </c>
      <c r="E54" s="45"/>
      <c r="F54" s="49"/>
      <c r="G54" s="45">
        <v>150000</v>
      </c>
      <c r="H54" s="45" t="s">
        <v>93</v>
      </c>
    </row>
    <row r="55" spans="1:8" s="78" customFormat="1" ht="25.5">
      <c r="A55" s="52"/>
      <c r="B55" s="52"/>
      <c r="C55" s="61" t="s">
        <v>126</v>
      </c>
      <c r="D55" s="45">
        <f t="shared" si="1"/>
        <v>26857</v>
      </c>
      <c r="E55" s="45">
        <v>26857</v>
      </c>
      <c r="F55" s="49">
        <v>26857</v>
      </c>
      <c r="G55" s="45"/>
      <c r="H55" s="45" t="s">
        <v>93</v>
      </c>
    </row>
    <row r="56" spans="1:8" s="78" customFormat="1" ht="25.5">
      <c r="A56" s="52"/>
      <c r="B56" s="52"/>
      <c r="C56" s="61" t="s">
        <v>127</v>
      </c>
      <c r="D56" s="45">
        <f t="shared" si="1"/>
        <v>282392</v>
      </c>
      <c r="E56" s="45"/>
      <c r="F56" s="49"/>
      <c r="G56" s="45">
        <v>282392</v>
      </c>
      <c r="H56" s="45" t="s">
        <v>87</v>
      </c>
    </row>
    <row r="57" spans="1:8" s="73" customFormat="1" ht="12.75">
      <c r="A57" s="50"/>
      <c r="B57" s="50">
        <v>80110</v>
      </c>
      <c r="C57" s="51" t="s">
        <v>128</v>
      </c>
      <c r="D57" s="40">
        <f>E57+G57</f>
        <v>554376</v>
      </c>
      <c r="E57" s="40">
        <f>SUM(E58:E61)</f>
        <v>0</v>
      </c>
      <c r="F57" s="62">
        <f>SUM(F58:F61)</f>
        <v>0</v>
      </c>
      <c r="G57" s="40">
        <f>SUM(G58:G61)</f>
        <v>554376</v>
      </c>
      <c r="H57" s="40"/>
    </row>
    <row r="58" spans="1:8" s="78" customFormat="1" ht="25.5">
      <c r="A58" s="52"/>
      <c r="B58" s="52"/>
      <c r="C58" s="65" t="s">
        <v>129</v>
      </c>
      <c r="D58" s="45">
        <f>E58+G58</f>
        <v>348433</v>
      </c>
      <c r="E58" s="45"/>
      <c r="F58" s="49"/>
      <c r="G58" s="45">
        <v>348433</v>
      </c>
      <c r="H58" s="45" t="s">
        <v>87</v>
      </c>
    </row>
    <row r="59" spans="1:8" s="78" customFormat="1" ht="25.5">
      <c r="A59" s="52"/>
      <c r="B59" s="52"/>
      <c r="C59" s="65" t="s">
        <v>130</v>
      </c>
      <c r="D59" s="45">
        <f>E59+G59</f>
        <v>32163</v>
      </c>
      <c r="E59" s="45"/>
      <c r="F59" s="49"/>
      <c r="G59" s="45">
        <v>32163</v>
      </c>
      <c r="H59" s="45" t="s">
        <v>113</v>
      </c>
    </row>
    <row r="60" spans="1:8" s="78" customFormat="1" ht="25.5">
      <c r="A60" s="52"/>
      <c r="B60" s="52"/>
      <c r="C60" s="65" t="s">
        <v>131</v>
      </c>
      <c r="D60" s="45">
        <f>E60+G60</f>
        <v>47580</v>
      </c>
      <c r="E60" s="45"/>
      <c r="F60" s="49"/>
      <c r="G60" s="45">
        <v>47580</v>
      </c>
      <c r="H60" s="45" t="s">
        <v>87</v>
      </c>
    </row>
    <row r="61" spans="1:8" s="78" customFormat="1" ht="12.75">
      <c r="A61" s="52"/>
      <c r="B61" s="52"/>
      <c r="C61" s="65" t="s">
        <v>132</v>
      </c>
      <c r="D61" s="45">
        <f>E61+G61</f>
        <v>126200</v>
      </c>
      <c r="E61" s="45"/>
      <c r="F61" s="49"/>
      <c r="G61" s="45">
        <v>126200</v>
      </c>
      <c r="H61" s="45" t="s">
        <v>87</v>
      </c>
    </row>
    <row r="62" spans="1:8" s="32" customFormat="1" ht="12.75">
      <c r="A62" s="38"/>
      <c r="B62" s="50">
        <v>80130</v>
      </c>
      <c r="C62" s="39" t="s">
        <v>133</v>
      </c>
      <c r="D62" s="40">
        <f t="shared" si="1"/>
        <v>189638</v>
      </c>
      <c r="E62" s="41">
        <f>SUM(E63:E63)</f>
        <v>0</v>
      </c>
      <c r="F62" s="42">
        <f>SUM(F63:F63)</f>
        <v>0</v>
      </c>
      <c r="G62" s="41">
        <f>SUM(G63:G63)</f>
        <v>189638</v>
      </c>
      <c r="H62" s="41"/>
    </row>
    <row r="63" spans="1:8" ht="25.5">
      <c r="A63" s="43"/>
      <c r="B63" s="43"/>
      <c r="C63" s="61" t="s">
        <v>134</v>
      </c>
      <c r="D63" s="45">
        <f t="shared" si="1"/>
        <v>189638</v>
      </c>
      <c r="E63" s="46"/>
      <c r="F63" s="47"/>
      <c r="G63" s="46">
        <v>189638</v>
      </c>
      <c r="H63" s="45" t="s">
        <v>93</v>
      </c>
    </row>
    <row r="64" spans="1:8" s="73" customFormat="1" ht="38.25">
      <c r="A64" s="50"/>
      <c r="B64" s="50">
        <v>80140</v>
      </c>
      <c r="C64" s="39" t="s">
        <v>58</v>
      </c>
      <c r="D64" s="40">
        <f t="shared" si="1"/>
        <v>218380</v>
      </c>
      <c r="E64" s="40">
        <f>SUM(E65:E65)</f>
        <v>0</v>
      </c>
      <c r="F64" s="62">
        <f>SUM(F65:F65)</f>
        <v>0</v>
      </c>
      <c r="G64" s="40">
        <f>SUM(G65:G65)</f>
        <v>218380</v>
      </c>
      <c r="H64" s="40"/>
    </row>
    <row r="65" spans="1:8" ht="25.5">
      <c r="A65" s="43"/>
      <c r="B65" s="52"/>
      <c r="C65" s="61" t="s">
        <v>135</v>
      </c>
      <c r="D65" s="45">
        <f t="shared" si="1"/>
        <v>218380</v>
      </c>
      <c r="E65" s="46"/>
      <c r="F65" s="47"/>
      <c r="G65" s="46">
        <v>218380</v>
      </c>
      <c r="H65" s="46" t="s">
        <v>114</v>
      </c>
    </row>
    <row r="66" spans="1:8" s="73" customFormat="1" ht="25.5">
      <c r="A66" s="50"/>
      <c r="B66" s="50">
        <v>80142</v>
      </c>
      <c r="C66" s="39" t="s">
        <v>136</v>
      </c>
      <c r="D66" s="40">
        <f>E66+G66</f>
        <v>323970</v>
      </c>
      <c r="E66" s="40">
        <f>SUM(E67:E67)</f>
        <v>0</v>
      </c>
      <c r="F66" s="62">
        <f>SUM(F67:F67)</f>
        <v>0</v>
      </c>
      <c r="G66" s="40">
        <f>SUM(G67:G67)</f>
        <v>323970</v>
      </c>
      <c r="H66" s="40"/>
    </row>
    <row r="67" spans="1:8" ht="38.25">
      <c r="A67" s="43"/>
      <c r="B67" s="52"/>
      <c r="C67" s="61" t="s">
        <v>137</v>
      </c>
      <c r="D67" s="45">
        <f>E67+G67</f>
        <v>323970</v>
      </c>
      <c r="E67" s="46"/>
      <c r="F67" s="47"/>
      <c r="G67" s="46">
        <v>323970</v>
      </c>
      <c r="H67" s="46" t="s">
        <v>90</v>
      </c>
    </row>
    <row r="68" spans="1:8" s="32" customFormat="1" ht="19.5" customHeight="1">
      <c r="A68" s="35">
        <v>852</v>
      </c>
      <c r="B68" s="35"/>
      <c r="C68" s="36" t="s">
        <v>60</v>
      </c>
      <c r="D68" s="36">
        <f>E68+G68</f>
        <v>135786</v>
      </c>
      <c r="E68" s="36">
        <f>E69</f>
        <v>135786</v>
      </c>
      <c r="F68" s="37">
        <f>F69</f>
        <v>135786</v>
      </c>
      <c r="G68" s="36">
        <f>G69</f>
        <v>0</v>
      </c>
      <c r="H68" s="36"/>
    </row>
    <row r="69" spans="1:8" s="73" customFormat="1" ht="12.75" customHeight="1">
      <c r="A69" s="50"/>
      <c r="B69" s="50">
        <v>85121</v>
      </c>
      <c r="C69" s="39" t="s">
        <v>138</v>
      </c>
      <c r="D69" s="68">
        <f>E69+G69</f>
        <v>135786</v>
      </c>
      <c r="E69" s="41">
        <f>SUM(E70:E71)</f>
        <v>135786</v>
      </c>
      <c r="F69" s="42">
        <f>SUM(F70:F71)</f>
        <v>135786</v>
      </c>
      <c r="G69" s="41">
        <f>SUM(G70:G70)</f>
        <v>0</v>
      </c>
      <c r="H69" s="40"/>
    </row>
    <row r="70" spans="1:8" s="73" customFormat="1" ht="38.25">
      <c r="A70" s="50"/>
      <c r="B70" s="50"/>
      <c r="C70" s="61" t="s">
        <v>139</v>
      </c>
      <c r="D70" s="45">
        <f>E70+G70</f>
        <v>135786</v>
      </c>
      <c r="E70" s="63">
        <v>135786</v>
      </c>
      <c r="F70" s="49">
        <v>135786</v>
      </c>
      <c r="G70" s="63"/>
      <c r="H70" s="63" t="s">
        <v>113</v>
      </c>
    </row>
    <row r="71" spans="1:8" s="32" customFormat="1" ht="19.5" customHeight="1">
      <c r="A71" s="35">
        <v>852</v>
      </c>
      <c r="B71" s="35"/>
      <c r="C71" s="36" t="s">
        <v>72</v>
      </c>
      <c r="D71" s="36">
        <f t="shared" si="1"/>
        <v>174026</v>
      </c>
      <c r="E71" s="36">
        <f>E72</f>
        <v>0</v>
      </c>
      <c r="F71" s="37">
        <f>F72</f>
        <v>0</v>
      </c>
      <c r="G71" s="36">
        <f>G72</f>
        <v>174026</v>
      </c>
      <c r="H71" s="36"/>
    </row>
    <row r="72" spans="1:8" s="73" customFormat="1" ht="12.75" customHeight="1">
      <c r="A72" s="50"/>
      <c r="B72" s="50">
        <v>85202</v>
      </c>
      <c r="C72" s="39" t="s">
        <v>140</v>
      </c>
      <c r="D72" s="68">
        <f t="shared" si="1"/>
        <v>174026</v>
      </c>
      <c r="E72" s="41">
        <f>SUM(E73:E74)</f>
        <v>0</v>
      </c>
      <c r="F72" s="42">
        <f>SUM(F73:F74)</f>
        <v>0</v>
      </c>
      <c r="G72" s="41">
        <f>SUM(G73:G74)</f>
        <v>174026</v>
      </c>
      <c r="H72" s="40"/>
    </row>
    <row r="73" spans="1:8" s="73" customFormat="1" ht="25.5">
      <c r="A73" s="50"/>
      <c r="B73" s="50"/>
      <c r="C73" s="61" t="s">
        <v>141</v>
      </c>
      <c r="D73" s="45">
        <f t="shared" si="1"/>
        <v>123000</v>
      </c>
      <c r="E73" s="40"/>
      <c r="F73" s="62"/>
      <c r="G73" s="63">
        <v>123000</v>
      </c>
      <c r="H73" s="63" t="s">
        <v>87</v>
      </c>
    </row>
    <row r="74" spans="1:8" s="73" customFormat="1" ht="51">
      <c r="A74" s="50"/>
      <c r="B74" s="50"/>
      <c r="C74" s="61" t="s">
        <v>142</v>
      </c>
      <c r="D74" s="45">
        <f t="shared" si="1"/>
        <v>51026</v>
      </c>
      <c r="E74" s="40"/>
      <c r="F74" s="62"/>
      <c r="G74" s="63">
        <v>51026</v>
      </c>
      <c r="H74" s="63" t="s">
        <v>87</v>
      </c>
    </row>
    <row r="75" spans="1:8" s="32" customFormat="1" ht="29.25" customHeight="1">
      <c r="A75" s="35">
        <v>853</v>
      </c>
      <c r="B75" s="35"/>
      <c r="C75" s="36" t="s">
        <v>73</v>
      </c>
      <c r="D75" s="36">
        <f>E75+G75</f>
        <v>8250</v>
      </c>
      <c r="E75" s="36">
        <f>E76</f>
        <v>8250</v>
      </c>
      <c r="F75" s="37">
        <f>F76</f>
        <v>0</v>
      </c>
      <c r="G75" s="36">
        <f>G76</f>
        <v>0</v>
      </c>
      <c r="H75" s="36"/>
    </row>
    <row r="76" spans="1:8" ht="12.75">
      <c r="A76" s="43"/>
      <c r="B76" s="50">
        <v>85395</v>
      </c>
      <c r="C76" s="39" t="s">
        <v>59</v>
      </c>
      <c r="D76" s="40">
        <f>E76+G76</f>
        <v>8250</v>
      </c>
      <c r="E76" s="40">
        <f>SUM(E77:E77)</f>
        <v>8250</v>
      </c>
      <c r="F76" s="62">
        <f>SUM(F77:F77)</f>
        <v>0</v>
      </c>
      <c r="G76" s="40">
        <f>SUM(G77:G77)</f>
        <v>0</v>
      </c>
      <c r="H76" s="46"/>
    </row>
    <row r="77" spans="1:8" ht="25.5">
      <c r="A77" s="43"/>
      <c r="B77" s="52"/>
      <c r="C77" s="61" t="s">
        <v>143</v>
      </c>
      <c r="D77" s="45">
        <f>E77+G77</f>
        <v>8250</v>
      </c>
      <c r="E77" s="46">
        <v>8250</v>
      </c>
      <c r="F77" s="47"/>
      <c r="G77" s="46"/>
      <c r="H77" s="45" t="s">
        <v>114</v>
      </c>
    </row>
    <row r="78" spans="1:8" s="32" customFormat="1" ht="29.25" customHeight="1">
      <c r="A78" s="35">
        <v>854</v>
      </c>
      <c r="B78" s="35"/>
      <c r="C78" s="36" t="s">
        <v>74</v>
      </c>
      <c r="D78" s="36">
        <f t="shared" si="1"/>
        <v>293666</v>
      </c>
      <c r="E78" s="36">
        <f>E79</f>
        <v>0</v>
      </c>
      <c r="F78" s="37">
        <f>F79</f>
        <v>0</v>
      </c>
      <c r="G78" s="36">
        <f>G79</f>
        <v>293666</v>
      </c>
      <c r="H78" s="36"/>
    </row>
    <row r="79" spans="1:8" ht="12.75">
      <c r="A79" s="43"/>
      <c r="B79" s="50">
        <v>85410</v>
      </c>
      <c r="C79" s="39" t="s">
        <v>75</v>
      </c>
      <c r="D79" s="40">
        <f t="shared" si="1"/>
        <v>293666</v>
      </c>
      <c r="E79" s="40">
        <f>SUM(E80:E80)</f>
        <v>0</v>
      </c>
      <c r="F79" s="62">
        <f>SUM(F80:F80)</f>
        <v>0</v>
      </c>
      <c r="G79" s="40">
        <f>SUM(G80:G80)</f>
        <v>293666</v>
      </c>
      <c r="H79" s="46"/>
    </row>
    <row r="80" spans="1:8" ht="25.5">
      <c r="A80" s="43"/>
      <c r="B80" s="52"/>
      <c r="C80" s="61" t="s">
        <v>144</v>
      </c>
      <c r="D80" s="45">
        <f t="shared" si="1"/>
        <v>293666</v>
      </c>
      <c r="E80" s="46"/>
      <c r="F80" s="47"/>
      <c r="G80" s="46">
        <v>293666</v>
      </c>
      <c r="H80" s="46" t="s">
        <v>90</v>
      </c>
    </row>
    <row r="81" spans="1:8" s="32" customFormat="1" ht="25.5">
      <c r="A81" s="35">
        <v>900</v>
      </c>
      <c r="B81" s="35"/>
      <c r="C81" s="36" t="s">
        <v>61</v>
      </c>
      <c r="D81" s="36">
        <f t="shared" si="1"/>
        <v>5991685</v>
      </c>
      <c r="E81" s="36">
        <f>E82+E84+E86</f>
        <v>0</v>
      </c>
      <c r="F81" s="37">
        <f>F82+F84+F86</f>
        <v>0</v>
      </c>
      <c r="G81" s="36">
        <f>G82+G84+G86</f>
        <v>5991685</v>
      </c>
      <c r="H81" s="36"/>
    </row>
    <row r="82" spans="1:8" s="73" customFormat="1" ht="12.75">
      <c r="A82" s="50"/>
      <c r="B82" s="69">
        <v>90013</v>
      </c>
      <c r="C82" s="70" t="s">
        <v>76</v>
      </c>
      <c r="D82" s="40">
        <f>E82+G82</f>
        <v>2192215</v>
      </c>
      <c r="E82" s="41">
        <f>SUM(E83:E83)</f>
        <v>0</v>
      </c>
      <c r="F82" s="42">
        <f>SUM(F83:F83)</f>
        <v>0</v>
      </c>
      <c r="G82" s="41">
        <f>SUM(G83:G83)</f>
        <v>2192215</v>
      </c>
      <c r="H82" s="40"/>
    </row>
    <row r="83" spans="1:8" s="73" customFormat="1" ht="38.25">
      <c r="A83" s="50"/>
      <c r="B83" s="50"/>
      <c r="C83" s="61" t="s">
        <v>145</v>
      </c>
      <c r="D83" s="45">
        <f>E83+G83</f>
        <v>2192215</v>
      </c>
      <c r="E83" s="45"/>
      <c r="F83" s="49"/>
      <c r="G83" s="63">
        <v>2192215</v>
      </c>
      <c r="H83" s="63" t="s">
        <v>87</v>
      </c>
    </row>
    <row r="84" spans="1:8" s="73" customFormat="1" ht="12.75">
      <c r="A84" s="50"/>
      <c r="B84" s="50">
        <v>90015</v>
      </c>
      <c r="C84" s="39" t="s">
        <v>62</v>
      </c>
      <c r="D84" s="40">
        <f t="shared" si="1"/>
        <v>199470</v>
      </c>
      <c r="E84" s="41">
        <f>SUM(E85:E85)</f>
        <v>0</v>
      </c>
      <c r="F84" s="42">
        <f>SUM(F85:F85)</f>
        <v>0</v>
      </c>
      <c r="G84" s="41">
        <f>SUM(G85:G85)</f>
        <v>199470</v>
      </c>
      <c r="H84" s="40"/>
    </row>
    <row r="85" spans="1:8" s="73" customFormat="1" ht="38.25">
      <c r="A85" s="50"/>
      <c r="B85" s="50"/>
      <c r="C85" s="65" t="s">
        <v>77</v>
      </c>
      <c r="D85" s="45">
        <f t="shared" si="1"/>
        <v>199470</v>
      </c>
      <c r="E85" s="45"/>
      <c r="F85" s="49"/>
      <c r="G85" s="45">
        <v>199470</v>
      </c>
      <c r="H85" s="45" t="s">
        <v>87</v>
      </c>
    </row>
    <row r="86" spans="1:8" s="73" customFormat="1" ht="12.75">
      <c r="A86" s="50"/>
      <c r="B86" s="50">
        <v>90095</v>
      </c>
      <c r="C86" s="39" t="s">
        <v>59</v>
      </c>
      <c r="D86" s="40">
        <f>E86+G86</f>
        <v>3600000</v>
      </c>
      <c r="E86" s="41">
        <f>SUM(E87:E87)</f>
        <v>0</v>
      </c>
      <c r="F86" s="42">
        <f>SUM(F87:F87)</f>
        <v>0</v>
      </c>
      <c r="G86" s="41">
        <f>SUM(G87:G87)</f>
        <v>3600000</v>
      </c>
      <c r="H86" s="40"/>
    </row>
    <row r="87" spans="1:8" s="73" customFormat="1" ht="51">
      <c r="A87" s="50"/>
      <c r="B87" s="50"/>
      <c r="C87" s="79" t="s">
        <v>146</v>
      </c>
      <c r="D87" s="45">
        <f>E87+G87</f>
        <v>3600000</v>
      </c>
      <c r="E87" s="45"/>
      <c r="F87" s="49"/>
      <c r="G87" s="45">
        <v>3600000</v>
      </c>
      <c r="H87" s="45" t="s">
        <v>87</v>
      </c>
    </row>
    <row r="88" spans="1:8" s="32" customFormat="1" ht="38.25">
      <c r="A88" s="35">
        <v>925</v>
      </c>
      <c r="B88" s="35"/>
      <c r="C88" s="36" t="s">
        <v>78</v>
      </c>
      <c r="D88" s="36">
        <f t="shared" si="1"/>
        <v>263787</v>
      </c>
      <c r="E88" s="36">
        <f>E89</f>
        <v>0</v>
      </c>
      <c r="F88" s="37">
        <f>F89</f>
        <v>0</v>
      </c>
      <c r="G88" s="36">
        <f>G89</f>
        <v>263787</v>
      </c>
      <c r="H88" s="36"/>
    </row>
    <row r="89" spans="1:8" ht="12.75">
      <c r="A89" s="38"/>
      <c r="B89" s="50">
        <v>92504</v>
      </c>
      <c r="C89" s="39" t="s">
        <v>79</v>
      </c>
      <c r="D89" s="40">
        <f t="shared" si="1"/>
        <v>263787</v>
      </c>
      <c r="E89" s="41">
        <f>SUM(E90:E92)</f>
        <v>0</v>
      </c>
      <c r="F89" s="42">
        <f>SUM(F90:F92)</f>
        <v>0</v>
      </c>
      <c r="G89" s="41">
        <f>SUM(G90:G92)</f>
        <v>263787</v>
      </c>
      <c r="H89" s="46"/>
    </row>
    <row r="90" spans="1:8" ht="38.25">
      <c r="A90" s="38"/>
      <c r="B90" s="50"/>
      <c r="C90" s="61" t="s">
        <v>147</v>
      </c>
      <c r="D90" s="45">
        <f t="shared" si="1"/>
        <v>215337</v>
      </c>
      <c r="E90" s="41"/>
      <c r="F90" s="42"/>
      <c r="G90" s="46">
        <v>215337</v>
      </c>
      <c r="H90" s="46" t="s">
        <v>90</v>
      </c>
    </row>
    <row r="91" spans="1:8" ht="38.25">
      <c r="A91" s="38"/>
      <c r="B91" s="50"/>
      <c r="C91" s="61" t="s">
        <v>148</v>
      </c>
      <c r="D91" s="45">
        <f t="shared" si="1"/>
        <v>18700</v>
      </c>
      <c r="E91" s="41"/>
      <c r="F91" s="42"/>
      <c r="G91" s="46">
        <v>18700</v>
      </c>
      <c r="H91" s="46" t="s">
        <v>90</v>
      </c>
    </row>
    <row r="92" spans="1:8" ht="38.25">
      <c r="A92" s="38"/>
      <c r="B92" s="38"/>
      <c r="C92" s="61" t="s">
        <v>149</v>
      </c>
      <c r="D92" s="45">
        <f t="shared" si="1"/>
        <v>29750</v>
      </c>
      <c r="E92" s="46"/>
      <c r="F92" s="47"/>
      <c r="G92" s="46">
        <v>29750</v>
      </c>
      <c r="H92" s="46" t="s">
        <v>90</v>
      </c>
    </row>
    <row r="93" spans="1:8" s="32" customFormat="1" ht="27" customHeight="1">
      <c r="A93" s="35"/>
      <c r="B93" s="35"/>
      <c r="C93" s="53" t="s">
        <v>63</v>
      </c>
      <c r="D93" s="22">
        <f>E93+G93</f>
        <v>17781524</v>
      </c>
      <c r="E93" s="22">
        <f>E5+E36+E39+E43+E48+E71+E75+E78+E81+E88+E68</f>
        <v>424327</v>
      </c>
      <c r="F93" s="54">
        <f>F5+F36+F39+F43+F48+F71+F75+F78+F81+F88+F68</f>
        <v>208985</v>
      </c>
      <c r="G93" s="22">
        <f>G5+G36+G39+G43+G48+G71+G75+G78+G81+G88+G68</f>
        <v>17357197</v>
      </c>
      <c r="H93" s="22"/>
    </row>
    <row r="94" spans="1:8" ht="12.75">
      <c r="A94" s="57"/>
      <c r="B94" s="55"/>
      <c r="C94" s="80"/>
      <c r="D94" s="81"/>
      <c r="E94" s="81"/>
      <c r="F94" s="82"/>
      <c r="G94" s="81"/>
      <c r="H94" s="56"/>
    </row>
    <row r="95" spans="1:10" ht="12.75" customHeight="1">
      <c r="A95" s="95" t="s">
        <v>85</v>
      </c>
      <c r="B95" s="95"/>
      <c r="C95" s="95"/>
      <c r="D95" s="95"/>
      <c r="E95" s="95"/>
      <c r="F95" s="95"/>
      <c r="G95" s="95"/>
      <c r="H95" s="95"/>
      <c r="I95" s="48"/>
      <c r="J95" s="48"/>
    </row>
    <row r="96" spans="1:10" ht="12.75">
      <c r="A96" s="95"/>
      <c r="B96" s="95"/>
      <c r="C96" s="95"/>
      <c r="D96" s="95"/>
      <c r="E96" s="95"/>
      <c r="F96" s="95"/>
      <c r="G96" s="95"/>
      <c r="H96" s="95"/>
      <c r="I96" s="48"/>
      <c r="J96" s="48"/>
    </row>
    <row r="97" spans="1:10" ht="12.75">
      <c r="A97" s="95"/>
      <c r="B97" s="95"/>
      <c r="C97" s="95"/>
      <c r="D97" s="95"/>
      <c r="E97" s="95"/>
      <c r="F97" s="95"/>
      <c r="G97" s="95"/>
      <c r="H97" s="95"/>
      <c r="I97" s="48"/>
      <c r="J97" s="48"/>
    </row>
    <row r="98" spans="1:8" ht="12.75">
      <c r="A98" s="57"/>
      <c r="B98" s="55"/>
      <c r="C98" s="80"/>
      <c r="D98" s="81"/>
      <c r="E98" s="81"/>
      <c r="F98" s="82"/>
      <c r="G98" s="81"/>
      <c r="H98" s="56"/>
    </row>
    <row r="99" spans="1:8" ht="12.75">
      <c r="A99" s="57"/>
      <c r="B99" s="55"/>
      <c r="C99" s="80"/>
      <c r="D99" s="81"/>
      <c r="E99" s="81"/>
      <c r="F99" s="81"/>
      <c r="G99" s="81"/>
      <c r="H99" s="56"/>
    </row>
    <row r="100" spans="1:8" ht="12.75">
      <c r="A100" s="57"/>
      <c r="B100" s="55"/>
      <c r="C100" s="80"/>
      <c r="D100" s="81"/>
      <c r="E100" s="81"/>
      <c r="F100" s="81"/>
      <c r="G100" s="81"/>
      <c r="H100" s="56"/>
    </row>
    <row r="101" spans="1:8" ht="12.75">
      <c r="A101" s="57"/>
      <c r="B101" s="55"/>
      <c r="C101" s="80"/>
      <c r="D101" s="81"/>
      <c r="E101" s="81"/>
      <c r="F101" s="81"/>
      <c r="G101" s="81"/>
      <c r="H101" s="56"/>
    </row>
    <row r="102" spans="1:8" ht="12.75">
      <c r="A102" s="57"/>
      <c r="B102" s="55"/>
      <c r="C102" s="80"/>
      <c r="D102" s="81"/>
      <c r="E102" s="81"/>
      <c r="F102" s="81"/>
      <c r="G102" s="81"/>
      <c r="H102" s="56"/>
    </row>
    <row r="103" spans="1:8" ht="12.75">
      <c r="A103" s="57"/>
      <c r="B103" s="55"/>
      <c r="C103" s="80"/>
      <c r="D103" s="81"/>
      <c r="E103" s="81"/>
      <c r="F103" s="81"/>
      <c r="G103" s="81"/>
      <c r="H103" s="56"/>
    </row>
    <row r="104" spans="1:8" ht="12.75">
      <c r="A104" s="57"/>
      <c r="B104" s="55"/>
      <c r="C104" s="80"/>
      <c r="D104" s="81"/>
      <c r="E104" s="81"/>
      <c r="F104" s="81"/>
      <c r="G104" s="81"/>
      <c r="H104" s="56"/>
    </row>
    <row r="105" spans="1:8" ht="12.75">
      <c r="A105" s="57"/>
      <c r="B105" s="55"/>
      <c r="C105" s="80"/>
      <c r="D105" s="81"/>
      <c r="E105" s="81"/>
      <c r="F105" s="81"/>
      <c r="G105" s="81"/>
      <c r="H105" s="56"/>
    </row>
    <row r="106" spans="1:8" ht="12.75">
      <c r="A106" s="57"/>
      <c r="B106" s="55"/>
      <c r="C106" s="80"/>
      <c r="D106" s="81"/>
      <c r="E106" s="81"/>
      <c r="F106" s="81"/>
      <c r="G106" s="81"/>
      <c r="H106" s="56"/>
    </row>
    <row r="107" spans="1:8" ht="12.75">
      <c r="A107" s="57"/>
      <c r="B107" s="55"/>
      <c r="C107" s="80"/>
      <c r="D107" s="81"/>
      <c r="E107" s="81"/>
      <c r="F107" s="81"/>
      <c r="G107" s="81"/>
      <c r="H107" s="56"/>
    </row>
    <row r="108" spans="1:8" ht="12.75">
      <c r="A108" s="57"/>
      <c r="B108" s="55"/>
      <c r="C108" s="80"/>
      <c r="D108" s="81"/>
      <c r="E108" s="81"/>
      <c r="F108" s="81"/>
      <c r="G108" s="81"/>
      <c r="H108" s="56"/>
    </row>
    <row r="109" spans="1:8" ht="12.75">
      <c r="A109" s="57"/>
      <c r="B109" s="55"/>
      <c r="C109" s="80"/>
      <c r="D109" s="81"/>
      <c r="E109" s="81"/>
      <c r="F109" s="81"/>
      <c r="G109" s="81"/>
      <c r="H109" s="56"/>
    </row>
    <row r="110" spans="1:8" ht="12.75">
      <c r="A110" s="57"/>
      <c r="B110" s="55"/>
      <c r="C110" s="80"/>
      <c r="D110" s="81"/>
      <c r="E110" s="81"/>
      <c r="F110" s="81"/>
      <c r="G110" s="81"/>
      <c r="H110" s="56"/>
    </row>
    <row r="111" spans="1:8" ht="12.75">
      <c r="A111" s="57"/>
      <c r="B111" s="55"/>
      <c r="C111" s="80"/>
      <c r="D111" s="81"/>
      <c r="E111" s="81"/>
      <c r="F111" s="81"/>
      <c r="G111" s="81"/>
      <c r="H111" s="56"/>
    </row>
    <row r="112" spans="1:8" ht="12.75">
      <c r="A112" s="57"/>
      <c r="B112" s="55"/>
      <c r="C112" s="80"/>
      <c r="D112" s="81"/>
      <c r="E112" s="81"/>
      <c r="F112" s="81"/>
      <c r="G112" s="81"/>
      <c r="H112" s="56"/>
    </row>
    <row r="113" spans="1:8" ht="12.75">
      <c r="A113" s="57"/>
      <c r="B113" s="55"/>
      <c r="C113" s="80"/>
      <c r="D113" s="81"/>
      <c r="E113" s="81"/>
      <c r="F113" s="81"/>
      <c r="G113" s="81"/>
      <c r="H113" s="56"/>
    </row>
    <row r="114" spans="1:8" ht="12.75">
      <c r="A114" s="57"/>
      <c r="B114" s="55"/>
      <c r="C114" s="80"/>
      <c r="D114" s="81"/>
      <c r="E114" s="81"/>
      <c r="F114" s="81"/>
      <c r="G114" s="81"/>
      <c r="H114" s="56"/>
    </row>
    <row r="115" spans="1:8" ht="12.75">
      <c r="A115" s="57"/>
      <c r="B115" s="55"/>
      <c r="C115" s="80"/>
      <c r="D115" s="81"/>
      <c r="E115" s="81"/>
      <c r="F115" s="81"/>
      <c r="G115" s="81"/>
      <c r="H115" s="56"/>
    </row>
    <row r="116" spans="1:8" ht="12.75">
      <c r="A116" s="57"/>
      <c r="B116" s="55"/>
      <c r="C116" s="80"/>
      <c r="D116" s="81"/>
      <c r="E116" s="81"/>
      <c r="F116" s="81"/>
      <c r="G116" s="81"/>
      <c r="H116" s="56"/>
    </row>
    <row r="117" spans="1:8" ht="12.75">
      <c r="A117" s="57"/>
      <c r="B117" s="55"/>
      <c r="C117" s="80"/>
      <c r="D117" s="81"/>
      <c r="E117" s="81"/>
      <c r="F117" s="81"/>
      <c r="G117" s="81"/>
      <c r="H117" s="56"/>
    </row>
    <row r="118" spans="1:8" ht="12.75">
      <c r="A118" s="57"/>
      <c r="B118" s="55"/>
      <c r="C118" s="80"/>
      <c r="D118" s="81"/>
      <c r="E118" s="81"/>
      <c r="F118" s="81"/>
      <c r="G118" s="81"/>
      <c r="H118" s="56"/>
    </row>
    <row r="119" spans="1:8" ht="12.75">
      <c r="A119" s="57"/>
      <c r="B119" s="55"/>
      <c r="C119" s="80"/>
      <c r="D119" s="81"/>
      <c r="E119" s="81"/>
      <c r="F119" s="81"/>
      <c r="G119" s="81"/>
      <c r="H119" s="56"/>
    </row>
    <row r="120" spans="1:8" ht="12.75">
      <c r="A120" s="57"/>
      <c r="B120" s="55"/>
      <c r="C120" s="80"/>
      <c r="D120" s="81"/>
      <c r="E120" s="81"/>
      <c r="F120" s="81"/>
      <c r="G120" s="81"/>
      <c r="H120" s="56"/>
    </row>
    <row r="121" spans="1:8" ht="12.75">
      <c r="A121" s="57"/>
      <c r="B121" s="55"/>
      <c r="C121" s="80"/>
      <c r="D121" s="81"/>
      <c r="E121" s="81"/>
      <c r="F121" s="81"/>
      <c r="G121" s="81"/>
      <c r="H121" s="56"/>
    </row>
    <row r="122" spans="1:8" ht="12.75">
      <c r="A122" s="57"/>
      <c r="B122" s="55"/>
      <c r="C122" s="80"/>
      <c r="D122" s="81"/>
      <c r="E122" s="81"/>
      <c r="F122" s="81"/>
      <c r="G122" s="81"/>
      <c r="H122" s="56"/>
    </row>
    <row r="123" spans="1:8" ht="12.75">
      <c r="A123" s="57"/>
      <c r="B123" s="55"/>
      <c r="C123" s="80"/>
      <c r="D123" s="81"/>
      <c r="E123" s="81"/>
      <c r="F123" s="81"/>
      <c r="G123" s="81"/>
      <c r="H123" s="56"/>
    </row>
    <row r="124" spans="1:8" ht="12.75">
      <c r="A124" s="57"/>
      <c r="B124" s="55"/>
      <c r="C124" s="80"/>
      <c r="D124" s="81"/>
      <c r="E124" s="81"/>
      <c r="F124" s="81"/>
      <c r="G124" s="81"/>
      <c r="H124" s="56"/>
    </row>
    <row r="125" spans="1:8" ht="12.75">
      <c r="A125" s="57"/>
      <c r="B125" s="55"/>
      <c r="C125" s="80"/>
      <c r="D125" s="81"/>
      <c r="E125" s="81"/>
      <c r="F125" s="81"/>
      <c r="G125" s="81"/>
      <c r="H125" s="56"/>
    </row>
    <row r="126" spans="1:8" ht="12.75">
      <c r="A126" s="57"/>
      <c r="B126" s="55"/>
      <c r="C126" s="80"/>
      <c r="D126" s="81"/>
      <c r="E126" s="81"/>
      <c r="F126" s="81"/>
      <c r="G126" s="81"/>
      <c r="H126" s="56"/>
    </row>
    <row r="127" spans="1:8" ht="12.75">
      <c r="A127" s="57"/>
      <c r="B127" s="55"/>
      <c r="C127" s="80"/>
      <c r="D127" s="81"/>
      <c r="E127" s="81"/>
      <c r="F127" s="81"/>
      <c r="G127" s="81"/>
      <c r="H127" s="56"/>
    </row>
    <row r="128" spans="1:8" ht="12.75">
      <c r="A128" s="57"/>
      <c r="B128" s="55"/>
      <c r="C128" s="80"/>
      <c r="D128" s="81"/>
      <c r="E128" s="81"/>
      <c r="F128" s="81"/>
      <c r="G128" s="81"/>
      <c r="H128" s="56"/>
    </row>
    <row r="129" spans="1:8" ht="12.75">
      <c r="A129" s="57"/>
      <c r="B129" s="55"/>
      <c r="C129" s="80"/>
      <c r="D129" s="81"/>
      <c r="E129" s="81"/>
      <c r="F129" s="81"/>
      <c r="G129" s="81"/>
      <c r="H129" s="56"/>
    </row>
    <row r="130" spans="1:8" ht="12.75">
      <c r="A130" s="57"/>
      <c r="B130" s="55"/>
      <c r="C130" s="80"/>
      <c r="D130" s="81"/>
      <c r="E130" s="81"/>
      <c r="F130" s="81"/>
      <c r="G130" s="81"/>
      <c r="H130" s="56"/>
    </row>
    <row r="131" spans="1:8" ht="12.75">
      <c r="A131" s="57"/>
      <c r="B131" s="55"/>
      <c r="C131" s="80"/>
      <c r="D131" s="81"/>
      <c r="E131" s="81"/>
      <c r="F131" s="81"/>
      <c r="G131" s="81"/>
      <c r="H131" s="56"/>
    </row>
    <row r="132" spans="1:8" ht="12.75">
      <c r="A132" s="57"/>
      <c r="B132" s="55"/>
      <c r="C132" s="80"/>
      <c r="D132" s="81"/>
      <c r="E132" s="81"/>
      <c r="F132" s="81"/>
      <c r="G132" s="81"/>
      <c r="H132" s="56"/>
    </row>
    <row r="133" spans="1:8" ht="12.75">
      <c r="A133" s="57"/>
      <c r="B133" s="55"/>
      <c r="C133" s="80"/>
      <c r="D133" s="81"/>
      <c r="E133" s="81"/>
      <c r="F133" s="81"/>
      <c r="G133" s="81"/>
      <c r="H133" s="56"/>
    </row>
    <row r="134" spans="1:8" ht="12.75">
      <c r="A134" s="57"/>
      <c r="B134" s="55"/>
      <c r="C134" s="80"/>
      <c r="D134" s="81"/>
      <c r="E134" s="81"/>
      <c r="F134" s="81"/>
      <c r="G134" s="81"/>
      <c r="H134" s="56"/>
    </row>
    <row r="135" spans="1:8" ht="12.75">
      <c r="A135" s="57"/>
      <c r="B135" s="55"/>
      <c r="C135" s="80"/>
      <c r="D135" s="81"/>
      <c r="E135" s="81"/>
      <c r="F135" s="81"/>
      <c r="G135" s="81"/>
      <c r="H135" s="56"/>
    </row>
    <row r="136" spans="1:8" ht="12.75">
      <c r="A136" s="57"/>
      <c r="B136" s="55"/>
      <c r="C136" s="80"/>
      <c r="D136" s="81"/>
      <c r="E136" s="81"/>
      <c r="F136" s="81"/>
      <c r="G136" s="81"/>
      <c r="H136" s="56"/>
    </row>
    <row r="137" spans="1:8" ht="12.75">
      <c r="A137" s="57"/>
      <c r="B137" s="55"/>
      <c r="C137" s="80"/>
      <c r="D137" s="81"/>
      <c r="E137" s="81"/>
      <c r="F137" s="81"/>
      <c r="G137" s="81"/>
      <c r="H137" s="56"/>
    </row>
    <row r="138" spans="1:8" ht="12.75">
      <c r="A138" s="57"/>
      <c r="B138" s="55"/>
      <c r="C138" s="80"/>
      <c r="D138" s="81"/>
      <c r="E138" s="81"/>
      <c r="F138" s="81"/>
      <c r="G138" s="81"/>
      <c r="H138" s="56"/>
    </row>
    <row r="139" spans="1:8" ht="12.75">
      <c r="A139" s="57"/>
      <c r="B139" s="55"/>
      <c r="C139" s="80"/>
      <c r="D139" s="81"/>
      <c r="E139" s="81"/>
      <c r="F139" s="81"/>
      <c r="G139" s="81"/>
      <c r="H139" s="56"/>
    </row>
    <row r="140" spans="1:8" ht="12.75">
      <c r="A140" s="57"/>
      <c r="B140" s="55"/>
      <c r="C140" s="80"/>
      <c r="D140" s="81"/>
      <c r="E140" s="81"/>
      <c r="F140" s="81"/>
      <c r="G140" s="81"/>
      <c r="H140" s="56"/>
    </row>
    <row r="141" spans="1:8" ht="12.75">
      <c r="A141" s="57"/>
      <c r="B141" s="55"/>
      <c r="C141" s="80"/>
      <c r="D141" s="81"/>
      <c r="E141" s="81"/>
      <c r="F141" s="81"/>
      <c r="G141" s="81"/>
      <c r="H141" s="56"/>
    </row>
    <row r="142" spans="1:8" ht="12.75">
      <c r="A142" s="57"/>
      <c r="B142" s="55"/>
      <c r="C142" s="80"/>
      <c r="D142" s="81"/>
      <c r="E142" s="81"/>
      <c r="F142" s="81"/>
      <c r="G142" s="81"/>
      <c r="H142" s="56"/>
    </row>
    <row r="143" spans="1:8" ht="12.75">
      <c r="A143" s="57"/>
      <c r="B143" s="55"/>
      <c r="C143" s="80"/>
      <c r="D143" s="81"/>
      <c r="E143" s="81"/>
      <c r="F143" s="81"/>
      <c r="G143" s="81"/>
      <c r="H143" s="56"/>
    </row>
    <row r="144" spans="1:8" ht="12.75">
      <c r="A144" s="57"/>
      <c r="B144" s="55"/>
      <c r="C144" s="80"/>
      <c r="D144" s="81"/>
      <c r="E144" s="81"/>
      <c r="F144" s="81"/>
      <c r="G144" s="81"/>
      <c r="H144" s="56"/>
    </row>
    <row r="145" spans="1:8" ht="12.75">
      <c r="A145" s="57"/>
      <c r="B145" s="55"/>
      <c r="C145" s="80"/>
      <c r="D145" s="81"/>
      <c r="E145" s="81"/>
      <c r="F145" s="81"/>
      <c r="G145" s="81"/>
      <c r="H145" s="56"/>
    </row>
    <row r="146" spans="1:8" ht="12.75">
      <c r="A146" s="57"/>
      <c r="B146" s="55"/>
      <c r="C146" s="80"/>
      <c r="D146" s="81"/>
      <c r="E146" s="81"/>
      <c r="F146" s="81"/>
      <c r="G146" s="81"/>
      <c r="H146" s="56"/>
    </row>
    <row r="147" spans="1:8" ht="12.75">
      <c r="A147" s="57"/>
      <c r="B147" s="55"/>
      <c r="C147" s="80"/>
      <c r="D147" s="81"/>
      <c r="E147" s="81"/>
      <c r="F147" s="81"/>
      <c r="G147" s="81"/>
      <c r="H147" s="56"/>
    </row>
    <row r="148" spans="1:8" ht="12.75">
      <c r="A148" s="57"/>
      <c r="B148" s="55"/>
      <c r="C148" s="80"/>
      <c r="D148" s="81"/>
      <c r="E148" s="81"/>
      <c r="F148" s="81"/>
      <c r="G148" s="81"/>
      <c r="H148" s="56"/>
    </row>
    <row r="149" spans="1:8" ht="12.75">
      <c r="A149" s="57"/>
      <c r="B149" s="55"/>
      <c r="C149" s="80"/>
      <c r="D149" s="81"/>
      <c r="E149" s="81"/>
      <c r="F149" s="81"/>
      <c r="G149" s="81"/>
      <c r="H149" s="56"/>
    </row>
    <row r="150" spans="1:8" ht="12.75">
      <c r="A150" s="57"/>
      <c r="B150" s="55"/>
      <c r="C150" s="80"/>
      <c r="D150" s="81"/>
      <c r="E150" s="81"/>
      <c r="F150" s="81"/>
      <c r="G150" s="81"/>
      <c r="H150" s="56"/>
    </row>
    <row r="151" spans="1:8" ht="12.75">
      <c r="A151" s="57"/>
      <c r="B151" s="55"/>
      <c r="C151" s="80"/>
      <c r="D151" s="81"/>
      <c r="E151" s="81"/>
      <c r="F151" s="81"/>
      <c r="G151" s="81"/>
      <c r="H151" s="56"/>
    </row>
    <row r="152" spans="1:8" ht="12.75">
      <c r="A152" s="57"/>
      <c r="B152" s="55"/>
      <c r="C152" s="80"/>
      <c r="D152" s="81"/>
      <c r="E152" s="81"/>
      <c r="F152" s="81"/>
      <c r="G152" s="81"/>
      <c r="H152" s="56"/>
    </row>
    <row r="153" spans="1:8" ht="12.75">
      <c r="A153" s="57"/>
      <c r="B153" s="55"/>
      <c r="C153" s="80"/>
      <c r="D153" s="81"/>
      <c r="E153" s="81"/>
      <c r="F153" s="81"/>
      <c r="G153" s="81"/>
      <c r="H153" s="56"/>
    </row>
    <row r="154" spans="1:8" ht="12.75">
      <c r="A154" s="57"/>
      <c r="B154" s="55"/>
      <c r="C154" s="80"/>
      <c r="D154" s="81"/>
      <c r="E154" s="81"/>
      <c r="F154" s="81"/>
      <c r="G154" s="81"/>
      <c r="H154" s="56"/>
    </row>
    <row r="155" spans="1:8" ht="12.75">
      <c r="A155" s="57"/>
      <c r="B155" s="55"/>
      <c r="C155" s="80"/>
      <c r="D155" s="81"/>
      <c r="E155" s="81"/>
      <c r="F155" s="81"/>
      <c r="G155" s="81"/>
      <c r="H155" s="56"/>
    </row>
    <row r="156" spans="1:8" ht="12.75">
      <c r="A156" s="57"/>
      <c r="B156" s="55"/>
      <c r="C156" s="80"/>
      <c r="D156" s="81"/>
      <c r="E156" s="81"/>
      <c r="F156" s="81"/>
      <c r="G156" s="81"/>
      <c r="H156" s="56"/>
    </row>
    <row r="157" spans="1:8" ht="12.75">
      <c r="A157" s="57"/>
      <c r="B157" s="55"/>
      <c r="C157" s="80"/>
      <c r="D157" s="81"/>
      <c r="E157" s="81"/>
      <c r="F157" s="81"/>
      <c r="G157" s="81"/>
      <c r="H157" s="56"/>
    </row>
    <row r="158" spans="1:8" ht="12.75">
      <c r="A158" s="57"/>
      <c r="B158" s="55"/>
      <c r="C158" s="80"/>
      <c r="D158" s="81"/>
      <c r="E158" s="81"/>
      <c r="F158" s="81"/>
      <c r="G158" s="81"/>
      <c r="H158" s="56"/>
    </row>
    <row r="159" spans="1:8" ht="12.75">
      <c r="A159" s="57"/>
      <c r="B159" s="55"/>
      <c r="C159" s="80"/>
      <c r="D159" s="81"/>
      <c r="E159" s="81"/>
      <c r="F159" s="81"/>
      <c r="G159" s="81"/>
      <c r="H159" s="56"/>
    </row>
    <row r="160" spans="1:8" ht="12.75">
      <c r="A160" s="57"/>
      <c r="B160" s="55"/>
      <c r="C160" s="80"/>
      <c r="D160" s="81"/>
      <c r="E160" s="81"/>
      <c r="F160" s="81"/>
      <c r="G160" s="81"/>
      <c r="H160" s="56"/>
    </row>
    <row r="161" spans="1:8" ht="12.75">
      <c r="A161" s="57"/>
      <c r="B161" s="55"/>
      <c r="C161" s="80"/>
      <c r="D161" s="81"/>
      <c r="E161" s="81"/>
      <c r="F161" s="81"/>
      <c r="G161" s="81"/>
      <c r="H161" s="56"/>
    </row>
    <row r="162" spans="1:8" ht="12.75">
      <c r="A162" s="57"/>
      <c r="B162" s="55"/>
      <c r="C162" s="80"/>
      <c r="D162" s="81"/>
      <c r="E162" s="81"/>
      <c r="F162" s="81"/>
      <c r="G162" s="81"/>
      <c r="H162" s="56"/>
    </row>
    <row r="163" spans="1:8" ht="12.75">
      <c r="A163" s="57"/>
      <c r="B163" s="55"/>
      <c r="C163" s="80"/>
      <c r="D163" s="81"/>
      <c r="E163" s="81"/>
      <c r="F163" s="81"/>
      <c r="G163" s="81"/>
      <c r="H163" s="56"/>
    </row>
    <row r="164" spans="1:8" ht="12.75">
      <c r="A164" s="57"/>
      <c r="B164" s="55"/>
      <c r="C164" s="80"/>
      <c r="D164" s="81"/>
      <c r="E164" s="81"/>
      <c r="F164" s="81"/>
      <c r="G164" s="81"/>
      <c r="H164" s="56"/>
    </row>
    <row r="165" spans="1:8" ht="12.75">
      <c r="A165" s="57"/>
      <c r="B165" s="55"/>
      <c r="C165" s="80"/>
      <c r="D165" s="81"/>
      <c r="E165" s="81"/>
      <c r="F165" s="81"/>
      <c r="G165" s="81"/>
      <c r="H165" s="56"/>
    </row>
    <row r="166" spans="1:8" ht="12.75">
      <c r="A166" s="57"/>
      <c r="B166" s="55"/>
      <c r="C166" s="80"/>
      <c r="D166" s="81"/>
      <c r="E166" s="81"/>
      <c r="F166" s="81"/>
      <c r="G166" s="81"/>
      <c r="H166" s="56"/>
    </row>
    <row r="167" spans="1:8" ht="12.75">
      <c r="A167" s="57"/>
      <c r="B167" s="55"/>
      <c r="C167" s="80"/>
      <c r="D167" s="81"/>
      <c r="E167" s="81"/>
      <c r="F167" s="81"/>
      <c r="G167" s="81"/>
      <c r="H167" s="56"/>
    </row>
    <row r="168" spans="1:8" ht="12.75">
      <c r="A168" s="57"/>
      <c r="B168" s="55"/>
      <c r="C168" s="80"/>
      <c r="D168" s="81"/>
      <c r="E168" s="81"/>
      <c r="F168" s="81"/>
      <c r="G168" s="81"/>
      <c r="H168" s="56"/>
    </row>
    <row r="169" spans="1:8" ht="12.75">
      <c r="A169" s="57"/>
      <c r="B169" s="55"/>
      <c r="C169" s="80"/>
      <c r="D169" s="81"/>
      <c r="E169" s="81"/>
      <c r="F169" s="81"/>
      <c r="G169" s="81"/>
      <c r="H169" s="56"/>
    </row>
    <row r="170" spans="1:8" ht="12.75">
      <c r="A170" s="57"/>
      <c r="B170" s="55"/>
      <c r="C170" s="80"/>
      <c r="D170" s="81"/>
      <c r="E170" s="81"/>
      <c r="F170" s="81"/>
      <c r="G170" s="81"/>
      <c r="H170" s="56"/>
    </row>
    <row r="171" spans="1:8" ht="12.75">
      <c r="A171" s="57"/>
      <c r="B171" s="55"/>
      <c r="C171" s="80"/>
      <c r="D171" s="81"/>
      <c r="E171" s="81"/>
      <c r="F171" s="81"/>
      <c r="G171" s="81"/>
      <c r="H171" s="56"/>
    </row>
    <row r="172" spans="1:8" ht="12.75">
      <c r="A172" s="57"/>
      <c r="B172" s="55"/>
      <c r="C172" s="80"/>
      <c r="D172" s="81"/>
      <c r="E172" s="81"/>
      <c r="F172" s="81"/>
      <c r="G172" s="81"/>
      <c r="H172" s="56"/>
    </row>
    <row r="173" spans="1:8" ht="12.75">
      <c r="A173" s="57"/>
      <c r="B173" s="55"/>
      <c r="C173" s="80"/>
      <c r="D173" s="81"/>
      <c r="E173" s="81"/>
      <c r="F173" s="81"/>
      <c r="G173" s="81"/>
      <c r="H173" s="56"/>
    </row>
    <row r="174" spans="1:8" ht="12.75">
      <c r="A174" s="57"/>
      <c r="B174" s="55"/>
      <c r="C174" s="80"/>
      <c r="D174" s="81"/>
      <c r="E174" s="81"/>
      <c r="F174" s="81"/>
      <c r="G174" s="81"/>
      <c r="H174" s="56"/>
    </row>
    <row r="175" spans="1:8" ht="12.75">
      <c r="A175" s="57"/>
      <c r="B175" s="55"/>
      <c r="C175" s="80"/>
      <c r="D175" s="81"/>
      <c r="E175" s="81"/>
      <c r="F175" s="81"/>
      <c r="G175" s="81"/>
      <c r="H175" s="56"/>
    </row>
    <row r="176" spans="1:8" ht="12.75">
      <c r="A176" s="57"/>
      <c r="B176" s="55"/>
      <c r="C176" s="80"/>
      <c r="D176" s="81"/>
      <c r="E176" s="81"/>
      <c r="F176" s="81"/>
      <c r="G176" s="81"/>
      <c r="H176" s="56"/>
    </row>
    <row r="177" spans="1:8" ht="12.75">
      <c r="A177" s="57"/>
      <c r="B177" s="55"/>
      <c r="C177" s="80"/>
      <c r="D177" s="81"/>
      <c r="E177" s="81"/>
      <c r="F177" s="81"/>
      <c r="G177" s="81"/>
      <c r="H177" s="56"/>
    </row>
    <row r="178" spans="1:8" ht="12.75">
      <c r="A178" s="57"/>
      <c r="B178" s="55"/>
      <c r="C178" s="80"/>
      <c r="D178" s="81"/>
      <c r="E178" s="81"/>
      <c r="F178" s="81"/>
      <c r="G178" s="81"/>
      <c r="H178" s="56"/>
    </row>
    <row r="179" spans="1:8" ht="12.75">
      <c r="A179" s="57"/>
      <c r="B179" s="55"/>
      <c r="C179" s="80"/>
      <c r="D179" s="81"/>
      <c r="E179" s="81"/>
      <c r="F179" s="81"/>
      <c r="G179" s="81"/>
      <c r="H179" s="56"/>
    </row>
    <row r="180" spans="1:8" ht="12.75">
      <c r="A180" s="57"/>
      <c r="B180" s="55"/>
      <c r="C180" s="80"/>
      <c r="D180" s="81"/>
      <c r="E180" s="81"/>
      <c r="F180" s="81"/>
      <c r="G180" s="81"/>
      <c r="H180" s="56"/>
    </row>
    <row r="181" spans="1:8" ht="12.75">
      <c r="A181" s="57"/>
      <c r="B181" s="55"/>
      <c r="C181" s="80"/>
      <c r="D181" s="81"/>
      <c r="E181" s="81"/>
      <c r="F181" s="81"/>
      <c r="G181" s="81"/>
      <c r="H181" s="56"/>
    </row>
    <row r="182" spans="1:8" ht="12.75">
      <c r="A182" s="57"/>
      <c r="B182" s="55"/>
      <c r="C182" s="80"/>
      <c r="D182" s="81"/>
      <c r="E182" s="81"/>
      <c r="F182" s="81"/>
      <c r="G182" s="81"/>
      <c r="H182" s="56"/>
    </row>
    <row r="183" spans="1:8" ht="12.75">
      <c r="A183" s="57"/>
      <c r="B183" s="55"/>
      <c r="C183" s="80"/>
      <c r="D183" s="81"/>
      <c r="E183" s="81"/>
      <c r="F183" s="81"/>
      <c r="G183" s="81"/>
      <c r="H183" s="56"/>
    </row>
    <row r="184" spans="1:8" ht="12.75">
      <c r="A184" s="57"/>
      <c r="B184" s="55"/>
      <c r="C184" s="80"/>
      <c r="D184" s="81"/>
      <c r="E184" s="81"/>
      <c r="F184" s="81"/>
      <c r="G184" s="81"/>
      <c r="H184" s="56"/>
    </row>
    <row r="185" spans="1:8" ht="12.75">
      <c r="A185" s="57"/>
      <c r="B185" s="55"/>
      <c r="C185" s="80"/>
      <c r="D185" s="81"/>
      <c r="E185" s="81"/>
      <c r="F185" s="81"/>
      <c r="G185" s="81"/>
      <c r="H185" s="56"/>
    </row>
    <row r="186" spans="1:8" ht="12.75">
      <c r="A186" s="57"/>
      <c r="B186" s="55"/>
      <c r="C186" s="80"/>
      <c r="D186" s="81"/>
      <c r="E186" s="81"/>
      <c r="F186" s="81"/>
      <c r="G186" s="81"/>
      <c r="H186" s="56"/>
    </row>
    <row r="187" spans="1:8" ht="12.75">
      <c r="A187" s="57"/>
      <c r="B187" s="55"/>
      <c r="C187" s="80"/>
      <c r="D187" s="81"/>
      <c r="E187" s="81"/>
      <c r="F187" s="81"/>
      <c r="G187" s="81"/>
      <c r="H187" s="56"/>
    </row>
    <row r="188" spans="1:8" ht="12.75">
      <c r="A188" s="57"/>
      <c r="B188" s="55"/>
      <c r="C188" s="80"/>
      <c r="D188" s="81"/>
      <c r="E188" s="81"/>
      <c r="F188" s="81"/>
      <c r="G188" s="81"/>
      <c r="H188" s="56"/>
    </row>
    <row r="189" spans="1:8" ht="12.75">
      <c r="A189" s="57"/>
      <c r="B189" s="55"/>
      <c r="C189" s="80"/>
      <c r="D189" s="81"/>
      <c r="E189" s="81"/>
      <c r="F189" s="81"/>
      <c r="G189" s="81"/>
      <c r="H189" s="56"/>
    </row>
    <row r="190" spans="1:8" ht="12.75">
      <c r="A190" s="57"/>
      <c r="B190" s="55"/>
      <c r="C190" s="80"/>
      <c r="D190" s="81"/>
      <c r="E190" s="81"/>
      <c r="F190" s="81"/>
      <c r="G190" s="81"/>
      <c r="H190" s="56"/>
    </row>
    <row r="191" spans="1:8" ht="12.75">
      <c r="A191" s="57"/>
      <c r="B191" s="55"/>
      <c r="C191" s="80"/>
      <c r="D191" s="81"/>
      <c r="E191" s="81"/>
      <c r="F191" s="81"/>
      <c r="G191" s="81"/>
      <c r="H191" s="56"/>
    </row>
    <row r="192" spans="1:8" ht="12.75">
      <c r="A192" s="57"/>
      <c r="B192" s="55"/>
      <c r="C192" s="80"/>
      <c r="D192" s="81"/>
      <c r="E192" s="81"/>
      <c r="F192" s="81"/>
      <c r="G192" s="81"/>
      <c r="H192" s="56"/>
    </row>
    <row r="193" spans="1:8" ht="12.75">
      <c r="A193" s="57"/>
      <c r="B193" s="55"/>
      <c r="C193" s="80"/>
      <c r="D193" s="81"/>
      <c r="E193" s="81"/>
      <c r="F193" s="81"/>
      <c r="G193" s="81"/>
      <c r="H193" s="56"/>
    </row>
    <row r="194" spans="1:8" ht="12.75">
      <c r="A194" s="57"/>
      <c r="B194" s="55"/>
      <c r="C194" s="80"/>
      <c r="D194" s="81"/>
      <c r="E194" s="81"/>
      <c r="F194" s="81"/>
      <c r="G194" s="81"/>
      <c r="H194" s="56"/>
    </row>
    <row r="195" spans="1:8" ht="12.75">
      <c r="A195" s="57"/>
      <c r="B195" s="55"/>
      <c r="C195" s="80"/>
      <c r="D195" s="81"/>
      <c r="E195" s="81"/>
      <c r="F195" s="81"/>
      <c r="G195" s="81"/>
      <c r="H195" s="56"/>
    </row>
    <row r="196" spans="1:8" ht="12.75">
      <c r="A196" s="57"/>
      <c r="B196" s="55"/>
      <c r="C196" s="80"/>
      <c r="D196" s="81"/>
      <c r="E196" s="81"/>
      <c r="F196" s="81"/>
      <c r="G196" s="81"/>
      <c r="H196" s="56"/>
    </row>
    <row r="197" spans="1:8" ht="12.75">
      <c r="A197" s="57"/>
      <c r="B197" s="55"/>
      <c r="C197" s="80"/>
      <c r="D197" s="81"/>
      <c r="E197" s="81"/>
      <c r="F197" s="81"/>
      <c r="G197" s="81"/>
      <c r="H197" s="56"/>
    </row>
    <row r="198" spans="1:8" ht="12.75">
      <c r="A198" s="57"/>
      <c r="B198" s="55"/>
      <c r="C198" s="80"/>
      <c r="D198" s="81"/>
      <c r="E198" s="81"/>
      <c r="F198" s="81"/>
      <c r="G198" s="81"/>
      <c r="H198" s="56"/>
    </row>
    <row r="199" spans="1:8" ht="12.75">
      <c r="A199" s="57"/>
      <c r="B199" s="55"/>
      <c r="C199" s="80"/>
      <c r="D199" s="81"/>
      <c r="E199" s="81"/>
      <c r="F199" s="81"/>
      <c r="G199" s="81"/>
      <c r="H199" s="56"/>
    </row>
    <row r="200" spans="1:8" ht="12.75">
      <c r="A200" s="57"/>
      <c r="B200" s="55"/>
      <c r="C200" s="80"/>
      <c r="D200" s="81"/>
      <c r="E200" s="81"/>
      <c r="F200" s="81"/>
      <c r="G200" s="81"/>
      <c r="H200" s="56"/>
    </row>
    <row r="201" spans="1:8" ht="12.75">
      <c r="A201" s="57"/>
      <c r="B201" s="55"/>
      <c r="C201" s="80"/>
      <c r="D201" s="81"/>
      <c r="E201" s="81"/>
      <c r="F201" s="81"/>
      <c r="G201" s="81"/>
      <c r="H201" s="56"/>
    </row>
    <row r="202" spans="1:8" ht="12.75">
      <c r="A202" s="57"/>
      <c r="B202" s="55"/>
      <c r="C202" s="80"/>
      <c r="D202" s="81"/>
      <c r="E202" s="81"/>
      <c r="F202" s="81"/>
      <c r="G202" s="81"/>
      <c r="H202" s="56"/>
    </row>
    <row r="203" spans="1:8" ht="12.75">
      <c r="A203" s="57"/>
      <c r="B203" s="55"/>
      <c r="C203" s="80"/>
      <c r="D203" s="81"/>
      <c r="E203" s="81"/>
      <c r="F203" s="81"/>
      <c r="G203" s="81"/>
      <c r="H203" s="56"/>
    </row>
    <row r="204" spans="1:8" ht="12.75">
      <c r="A204" s="57"/>
      <c r="B204" s="55"/>
      <c r="C204" s="80"/>
      <c r="D204" s="81"/>
      <c r="E204" s="81"/>
      <c r="F204" s="81"/>
      <c r="G204" s="81"/>
      <c r="H204" s="56"/>
    </row>
    <row r="205" spans="1:8" ht="12.75">
      <c r="A205" s="57"/>
      <c r="B205" s="55"/>
      <c r="C205" s="80"/>
      <c r="D205" s="81"/>
      <c r="E205" s="81"/>
      <c r="F205" s="81"/>
      <c r="G205" s="81"/>
      <c r="H205" s="56"/>
    </row>
    <row r="206" spans="1:8" ht="12.75">
      <c r="A206" s="57"/>
      <c r="B206" s="55"/>
      <c r="C206" s="80"/>
      <c r="D206" s="81"/>
      <c r="E206" s="81"/>
      <c r="F206" s="81"/>
      <c r="G206" s="81"/>
      <c r="H206" s="56"/>
    </row>
    <row r="207" spans="1:8" ht="12.75">
      <c r="A207" s="57"/>
      <c r="B207" s="55"/>
      <c r="C207" s="80"/>
      <c r="D207" s="81"/>
      <c r="E207" s="81"/>
      <c r="F207" s="81"/>
      <c r="G207" s="81"/>
      <c r="H207" s="56"/>
    </row>
    <row r="208" spans="1:8" ht="12.75">
      <c r="A208" s="57"/>
      <c r="B208" s="55"/>
      <c r="C208" s="80"/>
      <c r="D208" s="81"/>
      <c r="E208" s="81"/>
      <c r="F208" s="81"/>
      <c r="G208" s="81"/>
      <c r="H208" s="56"/>
    </row>
    <row r="209" spans="1:8" ht="12.75">
      <c r="A209" s="57"/>
      <c r="B209" s="55"/>
      <c r="C209" s="80"/>
      <c r="D209" s="81"/>
      <c r="E209" s="81"/>
      <c r="F209" s="81"/>
      <c r="G209" s="81"/>
      <c r="H209" s="56"/>
    </row>
    <row r="210" spans="1:8" ht="12.75">
      <c r="A210" s="57"/>
      <c r="B210" s="55"/>
      <c r="C210" s="80"/>
      <c r="D210" s="81"/>
      <c r="E210" s="81"/>
      <c r="F210" s="81"/>
      <c r="G210" s="81"/>
      <c r="H210" s="56"/>
    </row>
    <row r="211" spans="1:8" ht="12.75">
      <c r="A211" s="57"/>
      <c r="B211" s="55"/>
      <c r="C211" s="80"/>
      <c r="D211" s="81"/>
      <c r="E211" s="81"/>
      <c r="F211" s="81"/>
      <c r="G211" s="81"/>
      <c r="H211" s="56"/>
    </row>
    <row r="212" spans="1:8" ht="12.75">
      <c r="A212" s="57"/>
      <c r="B212" s="55"/>
      <c r="C212" s="80"/>
      <c r="D212" s="81"/>
      <c r="E212" s="81"/>
      <c r="F212" s="81"/>
      <c r="G212" s="81"/>
      <c r="H212" s="56"/>
    </row>
    <row r="213" spans="1:8" ht="12.75">
      <c r="A213" s="57"/>
      <c r="B213" s="55"/>
      <c r="C213" s="80"/>
      <c r="D213" s="81"/>
      <c r="E213" s="81"/>
      <c r="F213" s="81"/>
      <c r="G213" s="81"/>
      <c r="H213" s="56"/>
    </row>
    <row r="214" spans="1:8" ht="12.75">
      <c r="A214" s="57"/>
      <c r="B214" s="55"/>
      <c r="C214" s="80"/>
      <c r="D214" s="81"/>
      <c r="E214" s="81"/>
      <c r="F214" s="81"/>
      <c r="G214" s="81"/>
      <c r="H214" s="56"/>
    </row>
    <row r="215" spans="1:8" ht="12.75">
      <c r="A215" s="57"/>
      <c r="B215" s="55"/>
      <c r="C215" s="80"/>
      <c r="D215" s="81"/>
      <c r="E215" s="81"/>
      <c r="F215" s="81"/>
      <c r="G215" s="81"/>
      <c r="H215" s="56"/>
    </row>
    <row r="216" spans="1:8" ht="12.75">
      <c r="A216" s="57"/>
      <c r="B216" s="55"/>
      <c r="C216" s="80"/>
      <c r="D216" s="81"/>
      <c r="E216" s="81"/>
      <c r="F216" s="81"/>
      <c r="G216" s="81"/>
      <c r="H216" s="56"/>
    </row>
    <row r="217" spans="1:8" ht="12.75">
      <c r="A217" s="57"/>
      <c r="B217" s="55"/>
      <c r="C217" s="80"/>
      <c r="D217" s="81"/>
      <c r="E217" s="81"/>
      <c r="F217" s="81"/>
      <c r="G217" s="81"/>
      <c r="H217" s="56"/>
    </row>
    <row r="218" spans="1:8" ht="12.75">
      <c r="A218" s="57"/>
      <c r="B218" s="55"/>
      <c r="C218" s="80"/>
      <c r="D218" s="81"/>
      <c r="E218" s="81"/>
      <c r="F218" s="81"/>
      <c r="G218" s="81"/>
      <c r="H218" s="56"/>
    </row>
    <row r="219" spans="1:8" ht="12.75">
      <c r="A219" s="57"/>
      <c r="B219" s="55"/>
      <c r="C219" s="80"/>
      <c r="D219" s="81"/>
      <c r="E219" s="81"/>
      <c r="F219" s="81"/>
      <c r="G219" s="81"/>
      <c r="H219" s="56"/>
    </row>
    <row r="220" spans="1:8" ht="12.75">
      <c r="A220" s="57"/>
      <c r="B220" s="55"/>
      <c r="C220" s="80"/>
      <c r="D220" s="81"/>
      <c r="E220" s="81"/>
      <c r="F220" s="81"/>
      <c r="G220" s="81"/>
      <c r="H220" s="56"/>
    </row>
    <row r="221" spans="1:8" ht="12.75">
      <c r="A221" s="57"/>
      <c r="B221" s="55"/>
      <c r="C221" s="80"/>
      <c r="D221" s="81"/>
      <c r="E221" s="81"/>
      <c r="F221" s="81"/>
      <c r="G221" s="81"/>
      <c r="H221" s="56"/>
    </row>
    <row r="222" spans="1:8" ht="12.75">
      <c r="A222" s="57"/>
      <c r="B222" s="55"/>
      <c r="C222" s="80"/>
      <c r="D222" s="81"/>
      <c r="E222" s="81"/>
      <c r="F222" s="81"/>
      <c r="G222" s="81"/>
      <c r="H222" s="56"/>
    </row>
    <row r="223" spans="1:8" ht="12.75">
      <c r="A223" s="57"/>
      <c r="B223" s="55"/>
      <c r="C223" s="80"/>
      <c r="D223" s="81"/>
      <c r="E223" s="81"/>
      <c r="F223" s="81"/>
      <c r="G223" s="81"/>
      <c r="H223" s="56"/>
    </row>
    <row r="224" spans="1:8" ht="12.75">
      <c r="A224" s="57"/>
      <c r="B224" s="55"/>
      <c r="C224" s="80"/>
      <c r="D224" s="81"/>
      <c r="E224" s="81"/>
      <c r="F224" s="81"/>
      <c r="G224" s="81"/>
      <c r="H224" s="56"/>
    </row>
    <row r="225" spans="1:8" ht="12.75">
      <c r="A225" s="57"/>
      <c r="B225" s="55"/>
      <c r="C225" s="80"/>
      <c r="D225" s="81"/>
      <c r="E225" s="81"/>
      <c r="F225" s="81"/>
      <c r="G225" s="81"/>
      <c r="H225" s="56"/>
    </row>
    <row r="226" spans="1:8" ht="12.75">
      <c r="A226" s="57"/>
      <c r="B226" s="55"/>
      <c r="C226" s="80"/>
      <c r="D226" s="81"/>
      <c r="E226" s="81"/>
      <c r="F226" s="81"/>
      <c r="G226" s="81"/>
      <c r="H226" s="56"/>
    </row>
    <row r="227" spans="1:8" ht="12.75">
      <c r="A227" s="57"/>
      <c r="B227" s="55"/>
      <c r="C227" s="80"/>
      <c r="D227" s="81"/>
      <c r="E227" s="81"/>
      <c r="F227" s="81"/>
      <c r="G227" s="81"/>
      <c r="H227" s="56"/>
    </row>
    <row r="228" spans="1:8" ht="12.75">
      <c r="A228" s="57"/>
      <c r="B228" s="55"/>
      <c r="C228" s="80"/>
      <c r="D228" s="81"/>
      <c r="E228" s="81"/>
      <c r="F228" s="81"/>
      <c r="G228" s="81"/>
      <c r="H228" s="56"/>
    </row>
    <row r="229" spans="1:8" ht="12.75">
      <c r="A229" s="57"/>
      <c r="B229" s="55"/>
      <c r="C229" s="80"/>
      <c r="D229" s="81"/>
      <c r="E229" s="81"/>
      <c r="F229" s="81"/>
      <c r="G229" s="81"/>
      <c r="H229" s="56"/>
    </row>
    <row r="230" spans="1:8" ht="12.75">
      <c r="A230" s="57"/>
      <c r="B230" s="55"/>
      <c r="C230" s="80"/>
      <c r="D230" s="81"/>
      <c r="E230" s="81"/>
      <c r="F230" s="81"/>
      <c r="G230" s="81"/>
      <c r="H230" s="56"/>
    </row>
    <row r="231" spans="1:8" ht="12.75">
      <c r="A231" s="57"/>
      <c r="B231" s="55"/>
      <c r="C231" s="80"/>
      <c r="D231" s="81"/>
      <c r="E231" s="81"/>
      <c r="F231" s="81"/>
      <c r="G231" s="81"/>
      <c r="H231" s="56"/>
    </row>
    <row r="232" spans="1:8" ht="12.75">
      <c r="A232" s="57"/>
      <c r="B232" s="55"/>
      <c r="C232" s="80"/>
      <c r="D232" s="81"/>
      <c r="E232" s="81"/>
      <c r="F232" s="81"/>
      <c r="G232" s="81"/>
      <c r="H232" s="56"/>
    </row>
    <row r="233" spans="1:8" ht="12.75">
      <c r="A233" s="57"/>
      <c r="B233" s="55"/>
      <c r="C233" s="80"/>
      <c r="D233" s="81"/>
      <c r="E233" s="81"/>
      <c r="F233" s="81"/>
      <c r="G233" s="81"/>
      <c r="H233" s="56"/>
    </row>
    <row r="234" spans="1:8" ht="12.75">
      <c r="A234" s="57"/>
      <c r="B234" s="55"/>
      <c r="C234" s="80"/>
      <c r="D234" s="81"/>
      <c r="E234" s="81"/>
      <c r="F234" s="81"/>
      <c r="G234" s="81"/>
      <c r="H234" s="56"/>
    </row>
    <row r="235" spans="1:8" ht="12.75">
      <c r="A235" s="57"/>
      <c r="B235" s="55"/>
      <c r="C235" s="80"/>
      <c r="D235" s="81"/>
      <c r="E235" s="81"/>
      <c r="F235" s="81"/>
      <c r="G235" s="81"/>
      <c r="H235" s="56"/>
    </row>
    <row r="236" spans="1:8" ht="12.75">
      <c r="A236" s="57"/>
      <c r="B236" s="55"/>
      <c r="C236" s="80"/>
      <c r="D236" s="81"/>
      <c r="E236" s="81"/>
      <c r="F236" s="81"/>
      <c r="G236" s="81"/>
      <c r="H236" s="56"/>
    </row>
    <row r="237" spans="1:8" ht="12.75">
      <c r="A237" s="57"/>
      <c r="B237" s="55"/>
      <c r="C237" s="80"/>
      <c r="D237" s="81"/>
      <c r="E237" s="81"/>
      <c r="F237" s="81"/>
      <c r="G237" s="81"/>
      <c r="H237" s="56"/>
    </row>
    <row r="238" spans="1:8" ht="12.75">
      <c r="A238" s="57"/>
      <c r="B238" s="55"/>
      <c r="C238" s="80"/>
      <c r="D238" s="81"/>
      <c r="E238" s="81"/>
      <c r="F238" s="81"/>
      <c r="G238" s="81"/>
      <c r="H238" s="56"/>
    </row>
    <row r="239" spans="1:8" ht="12.75">
      <c r="A239" s="57"/>
      <c r="B239" s="55"/>
      <c r="C239" s="80"/>
      <c r="D239" s="81"/>
      <c r="E239" s="81"/>
      <c r="F239" s="81"/>
      <c r="G239" s="81"/>
      <c r="H239" s="56"/>
    </row>
    <row r="240" spans="1:8" ht="12.75">
      <c r="A240" s="57"/>
      <c r="B240" s="55"/>
      <c r="C240" s="80"/>
      <c r="D240" s="81"/>
      <c r="E240" s="81"/>
      <c r="F240" s="81"/>
      <c r="G240" s="81"/>
      <c r="H240" s="56"/>
    </row>
    <row r="241" spans="1:8" ht="12.75">
      <c r="A241" s="57"/>
      <c r="B241" s="55"/>
      <c r="C241" s="80"/>
      <c r="D241" s="81"/>
      <c r="E241" s="81"/>
      <c r="F241" s="81"/>
      <c r="G241" s="81"/>
      <c r="H241" s="56"/>
    </row>
    <row r="242" spans="1:8" ht="12.75">
      <c r="A242" s="57"/>
      <c r="B242" s="55"/>
      <c r="C242" s="80"/>
      <c r="D242" s="81"/>
      <c r="E242" s="81"/>
      <c r="F242" s="81"/>
      <c r="G242" s="81"/>
      <c r="H242" s="56"/>
    </row>
    <row r="243" spans="1:8" ht="12.75">
      <c r="A243" s="57"/>
      <c r="B243" s="55"/>
      <c r="C243" s="80"/>
      <c r="D243" s="81"/>
      <c r="E243" s="81"/>
      <c r="F243" s="81"/>
      <c r="G243" s="81"/>
      <c r="H243" s="56"/>
    </row>
    <row r="244" spans="1:8" ht="12.75">
      <c r="A244" s="57"/>
      <c r="B244" s="55"/>
      <c r="C244" s="80"/>
      <c r="D244" s="81"/>
      <c r="E244" s="81"/>
      <c r="F244" s="81"/>
      <c r="G244" s="81"/>
      <c r="H244" s="56"/>
    </row>
    <row r="245" spans="1:8" ht="12.75">
      <c r="A245" s="57"/>
      <c r="B245" s="55"/>
      <c r="C245" s="80"/>
      <c r="D245" s="81"/>
      <c r="E245" s="81"/>
      <c r="F245" s="81"/>
      <c r="G245" s="81"/>
      <c r="H245" s="56"/>
    </row>
    <row r="246" spans="1:8" ht="12.75">
      <c r="A246" s="57"/>
      <c r="B246" s="55"/>
      <c r="C246" s="80"/>
      <c r="D246" s="81"/>
      <c r="E246" s="81"/>
      <c r="F246" s="81"/>
      <c r="G246" s="81"/>
      <c r="H246" s="56"/>
    </row>
    <row r="247" spans="1:8" ht="12.75">
      <c r="A247" s="57"/>
      <c r="B247" s="55"/>
      <c r="C247" s="80"/>
      <c r="D247" s="81"/>
      <c r="E247" s="81"/>
      <c r="F247" s="81"/>
      <c r="G247" s="81"/>
      <c r="H247" s="56"/>
    </row>
    <row r="248" spans="1:8" ht="12.75">
      <c r="A248" s="57"/>
      <c r="B248" s="55"/>
      <c r="C248" s="80"/>
      <c r="D248" s="81"/>
      <c r="E248" s="81"/>
      <c r="F248" s="81"/>
      <c r="G248" s="81"/>
      <c r="H248" s="56"/>
    </row>
    <row r="249" spans="1:8" ht="12.75">
      <c r="A249" s="57"/>
      <c r="B249" s="55"/>
      <c r="C249" s="80"/>
      <c r="D249" s="81"/>
      <c r="E249" s="81"/>
      <c r="F249" s="81"/>
      <c r="G249" s="81"/>
      <c r="H249" s="56"/>
    </row>
    <row r="250" spans="1:8" ht="12.75">
      <c r="A250" s="57"/>
      <c r="B250" s="55"/>
      <c r="C250" s="80"/>
      <c r="D250" s="81"/>
      <c r="E250" s="81"/>
      <c r="F250" s="81"/>
      <c r="G250" s="81"/>
      <c r="H250" s="56"/>
    </row>
    <row r="251" spans="1:8" ht="12.75">
      <c r="A251" s="57"/>
      <c r="B251" s="55"/>
      <c r="C251" s="80"/>
      <c r="D251" s="81"/>
      <c r="E251" s="81"/>
      <c r="F251" s="81"/>
      <c r="G251" s="81"/>
      <c r="H251" s="56"/>
    </row>
    <row r="252" spans="1:8" ht="12.75">
      <c r="A252" s="57"/>
      <c r="B252" s="55"/>
      <c r="C252" s="80"/>
      <c r="D252" s="81"/>
      <c r="E252" s="81"/>
      <c r="F252" s="81"/>
      <c r="G252" s="81"/>
      <c r="H252" s="56"/>
    </row>
    <row r="253" spans="1:8" ht="12.75">
      <c r="A253" s="57"/>
      <c r="B253" s="55"/>
      <c r="C253" s="80"/>
      <c r="D253" s="81"/>
      <c r="E253" s="81"/>
      <c r="F253" s="81"/>
      <c r="G253" s="81"/>
      <c r="H253" s="56"/>
    </row>
    <row r="254" spans="1:8" ht="12.75">
      <c r="A254" s="57"/>
      <c r="B254" s="55"/>
      <c r="C254" s="80"/>
      <c r="D254" s="81"/>
      <c r="E254" s="81"/>
      <c r="F254" s="81"/>
      <c r="G254" s="81"/>
      <c r="H254" s="56"/>
    </row>
    <row r="255" spans="1:8" ht="12.75">
      <c r="A255" s="57"/>
      <c r="B255" s="55"/>
      <c r="C255" s="80"/>
      <c r="D255" s="81"/>
      <c r="E255" s="81"/>
      <c r="F255" s="81"/>
      <c r="G255" s="81"/>
      <c r="H255" s="56"/>
    </row>
    <row r="256" spans="1:8" ht="12.75">
      <c r="A256" s="57"/>
      <c r="B256" s="55"/>
      <c r="C256" s="80"/>
      <c r="D256" s="81"/>
      <c r="E256" s="81"/>
      <c r="F256" s="81"/>
      <c r="G256" s="81"/>
      <c r="H256" s="56"/>
    </row>
    <row r="257" spans="1:8" ht="12.75">
      <c r="A257" s="57"/>
      <c r="B257" s="55"/>
      <c r="C257" s="80"/>
      <c r="D257" s="81"/>
      <c r="E257" s="81"/>
      <c r="F257" s="81"/>
      <c r="G257" s="81"/>
      <c r="H257" s="56"/>
    </row>
    <row r="258" spans="1:8" ht="12.75">
      <c r="A258" s="57"/>
      <c r="B258" s="55"/>
      <c r="C258" s="80"/>
      <c r="D258" s="81"/>
      <c r="E258" s="81"/>
      <c r="F258" s="81"/>
      <c r="G258" s="81"/>
      <c r="H258" s="56"/>
    </row>
    <row r="259" spans="1:8" ht="12.75">
      <c r="A259" s="57"/>
      <c r="B259" s="55"/>
      <c r="C259" s="80"/>
      <c r="D259" s="81"/>
      <c r="E259" s="81"/>
      <c r="F259" s="81"/>
      <c r="G259" s="81"/>
      <c r="H259" s="56"/>
    </row>
    <row r="260" spans="1:8" ht="12.75">
      <c r="A260" s="57"/>
      <c r="B260" s="55"/>
      <c r="C260" s="80"/>
      <c r="D260" s="81"/>
      <c r="E260" s="81"/>
      <c r="F260" s="81"/>
      <c r="G260" s="81"/>
      <c r="H260" s="56"/>
    </row>
    <row r="261" spans="1:8" ht="12.75">
      <c r="A261" s="57"/>
      <c r="B261" s="55"/>
      <c r="C261" s="80"/>
      <c r="D261" s="81"/>
      <c r="E261" s="81"/>
      <c r="F261" s="81"/>
      <c r="G261" s="81"/>
      <c r="H261" s="56"/>
    </row>
    <row r="262" spans="1:8" ht="12.75">
      <c r="A262" s="57"/>
      <c r="B262" s="55"/>
      <c r="C262" s="80"/>
      <c r="D262" s="81"/>
      <c r="E262" s="81"/>
      <c r="F262" s="81"/>
      <c r="G262" s="81"/>
      <c r="H262" s="56"/>
    </row>
    <row r="263" spans="1:8" ht="12.75">
      <c r="A263" s="57"/>
      <c r="B263" s="55"/>
      <c r="C263" s="80"/>
      <c r="D263" s="81"/>
      <c r="E263" s="81"/>
      <c r="F263" s="81"/>
      <c r="G263" s="81"/>
      <c r="H263" s="56"/>
    </row>
    <row r="264" spans="1:8" ht="12.75">
      <c r="A264" s="57"/>
      <c r="B264" s="55"/>
      <c r="C264" s="80"/>
      <c r="D264" s="81"/>
      <c r="E264" s="81"/>
      <c r="F264" s="81"/>
      <c r="G264" s="81"/>
      <c r="H264" s="56"/>
    </row>
    <row r="265" spans="1:8" ht="12.75">
      <c r="A265" s="57"/>
      <c r="B265" s="55"/>
      <c r="C265" s="80"/>
      <c r="D265" s="81"/>
      <c r="E265" s="81"/>
      <c r="F265" s="81"/>
      <c r="G265" s="81"/>
      <c r="H265" s="56"/>
    </row>
    <row r="266" spans="1:8" ht="12.75">
      <c r="A266" s="57"/>
      <c r="B266" s="55"/>
      <c r="C266" s="80"/>
      <c r="D266" s="81"/>
      <c r="E266" s="81"/>
      <c r="F266" s="81"/>
      <c r="G266" s="81"/>
      <c r="H266" s="56"/>
    </row>
    <row r="267" spans="1:8" ht="12.75">
      <c r="A267" s="57"/>
      <c r="B267" s="55"/>
      <c r="C267" s="80"/>
      <c r="D267" s="81"/>
      <c r="E267" s="81"/>
      <c r="F267" s="81"/>
      <c r="G267" s="81"/>
      <c r="H267" s="56"/>
    </row>
    <row r="268" spans="1:8" ht="12.75">
      <c r="A268" s="57"/>
      <c r="B268" s="55"/>
      <c r="C268" s="80"/>
      <c r="D268" s="81"/>
      <c r="E268" s="81"/>
      <c r="F268" s="81"/>
      <c r="G268" s="81"/>
      <c r="H268" s="56"/>
    </row>
    <row r="269" spans="1:8" ht="12.75">
      <c r="A269" s="57"/>
      <c r="B269" s="55"/>
      <c r="C269" s="80"/>
      <c r="D269" s="81"/>
      <c r="E269" s="81"/>
      <c r="F269" s="81"/>
      <c r="G269" s="81"/>
      <c r="H269" s="56"/>
    </row>
    <row r="270" spans="1:8" ht="12.75">
      <c r="A270" s="57"/>
      <c r="B270" s="55"/>
      <c r="C270" s="80"/>
      <c r="D270" s="81"/>
      <c r="E270" s="81"/>
      <c r="F270" s="81"/>
      <c r="G270" s="81"/>
      <c r="H270" s="56"/>
    </row>
    <row r="271" spans="1:8" ht="12.75">
      <c r="A271" s="57"/>
      <c r="B271" s="55"/>
      <c r="C271" s="80"/>
      <c r="D271" s="81"/>
      <c r="E271" s="81"/>
      <c r="F271" s="81"/>
      <c r="G271" s="81"/>
      <c r="H271" s="56"/>
    </row>
    <row r="272" spans="1:8" ht="12.75">
      <c r="A272" s="57"/>
      <c r="B272" s="55"/>
      <c r="C272" s="80"/>
      <c r="D272" s="81"/>
      <c r="E272" s="81"/>
      <c r="F272" s="81"/>
      <c r="G272" s="81"/>
      <c r="H272" s="56"/>
    </row>
    <row r="273" spans="1:8" ht="12.75">
      <c r="A273" s="57"/>
      <c r="B273" s="55"/>
      <c r="C273" s="80"/>
      <c r="D273" s="81"/>
      <c r="E273" s="81"/>
      <c r="F273" s="81"/>
      <c r="G273" s="81"/>
      <c r="H273" s="56"/>
    </row>
    <row r="274" spans="1:8" ht="12.75">
      <c r="A274" s="57"/>
      <c r="B274" s="55"/>
      <c r="C274" s="80"/>
      <c r="D274" s="81"/>
      <c r="E274" s="81"/>
      <c r="F274" s="81"/>
      <c r="G274" s="81"/>
      <c r="H274" s="56"/>
    </row>
    <row r="275" spans="1:8" ht="12.75">
      <c r="A275" s="57"/>
      <c r="B275" s="55"/>
      <c r="C275" s="80"/>
      <c r="D275" s="81"/>
      <c r="E275" s="81"/>
      <c r="F275" s="81"/>
      <c r="G275" s="81"/>
      <c r="H275" s="56"/>
    </row>
    <row r="276" spans="1:8" ht="12.75">
      <c r="A276" s="57"/>
      <c r="B276" s="55"/>
      <c r="C276" s="80"/>
      <c r="D276" s="81"/>
      <c r="E276" s="81"/>
      <c r="F276" s="81"/>
      <c r="G276" s="81"/>
      <c r="H276" s="56"/>
    </row>
    <row r="277" spans="1:8" ht="12.75">
      <c r="A277" s="57"/>
      <c r="B277" s="55"/>
      <c r="C277" s="80"/>
      <c r="D277" s="81"/>
      <c r="E277" s="81"/>
      <c r="F277" s="81"/>
      <c r="G277" s="81"/>
      <c r="H277" s="56"/>
    </row>
    <row r="278" spans="1:8" ht="12.75">
      <c r="A278" s="57"/>
      <c r="B278" s="55"/>
      <c r="C278" s="80"/>
      <c r="D278" s="81"/>
      <c r="E278" s="81"/>
      <c r="F278" s="81"/>
      <c r="G278" s="81"/>
      <c r="H278" s="56"/>
    </row>
    <row r="279" spans="1:8" ht="12.75">
      <c r="A279" s="57"/>
      <c r="B279" s="55"/>
      <c r="C279" s="80"/>
      <c r="D279" s="81"/>
      <c r="E279" s="81"/>
      <c r="F279" s="81"/>
      <c r="G279" s="81"/>
      <c r="H279" s="56"/>
    </row>
    <row r="280" spans="1:8" ht="12.75">
      <c r="A280" s="57"/>
      <c r="B280" s="55"/>
      <c r="C280" s="80"/>
      <c r="D280" s="81"/>
      <c r="E280" s="81"/>
      <c r="F280" s="81"/>
      <c r="G280" s="81"/>
      <c r="H280" s="56"/>
    </row>
    <row r="281" spans="1:8" ht="12.75">
      <c r="A281" s="57"/>
      <c r="B281" s="55"/>
      <c r="C281" s="80"/>
      <c r="D281" s="81"/>
      <c r="E281" s="81"/>
      <c r="F281" s="81"/>
      <c r="G281" s="81"/>
      <c r="H281" s="56"/>
    </row>
    <row r="282" spans="1:8" ht="12.75">
      <c r="A282" s="57"/>
      <c r="B282" s="55"/>
      <c r="C282" s="80"/>
      <c r="D282" s="81"/>
      <c r="E282" s="81"/>
      <c r="F282" s="81"/>
      <c r="G282" s="81"/>
      <c r="H282" s="56"/>
    </row>
    <row r="283" spans="1:8" ht="12.75">
      <c r="A283" s="57"/>
      <c r="B283" s="55"/>
      <c r="C283" s="80"/>
      <c r="D283" s="81"/>
      <c r="E283" s="81"/>
      <c r="F283" s="81"/>
      <c r="G283" s="81"/>
      <c r="H283" s="56"/>
    </row>
    <row r="284" spans="1:8" ht="12.75">
      <c r="A284" s="57"/>
      <c r="B284" s="55"/>
      <c r="C284" s="80"/>
      <c r="D284" s="81"/>
      <c r="E284" s="81"/>
      <c r="F284" s="81"/>
      <c r="G284" s="81"/>
      <c r="H284" s="56"/>
    </row>
    <row r="285" spans="1:8" ht="12.75">
      <c r="A285" s="57"/>
      <c r="B285" s="55"/>
      <c r="C285" s="80"/>
      <c r="D285" s="81"/>
      <c r="E285" s="81"/>
      <c r="F285" s="81"/>
      <c r="G285" s="81"/>
      <c r="H285" s="56"/>
    </row>
    <row r="286" spans="1:8" ht="12.75">
      <c r="A286" s="57"/>
      <c r="B286" s="55"/>
      <c r="C286" s="80"/>
      <c r="D286" s="81"/>
      <c r="E286" s="81"/>
      <c r="F286" s="81"/>
      <c r="G286" s="81"/>
      <c r="H286" s="56"/>
    </row>
    <row r="287" spans="1:8" ht="12.75">
      <c r="A287" s="57"/>
      <c r="B287" s="55"/>
      <c r="C287" s="80"/>
      <c r="D287" s="81"/>
      <c r="E287" s="81"/>
      <c r="F287" s="81"/>
      <c r="G287" s="81"/>
      <c r="H287" s="56"/>
    </row>
    <row r="288" spans="1:8" ht="12.75">
      <c r="A288" s="57"/>
      <c r="B288" s="55"/>
      <c r="C288" s="80"/>
      <c r="D288" s="81"/>
      <c r="E288" s="81"/>
      <c r="F288" s="81"/>
      <c r="G288" s="81"/>
      <c r="H288" s="56"/>
    </row>
    <row r="289" spans="1:8" ht="12.75">
      <c r="A289" s="57"/>
      <c r="B289" s="55"/>
      <c r="C289" s="80"/>
      <c r="D289" s="81"/>
      <c r="E289" s="81"/>
      <c r="F289" s="81"/>
      <c r="G289" s="81"/>
      <c r="H289" s="56"/>
    </row>
    <row r="290" spans="1:8" ht="12.75">
      <c r="A290" s="57"/>
      <c r="B290" s="55"/>
      <c r="C290" s="80"/>
      <c r="D290" s="81"/>
      <c r="E290" s="81"/>
      <c r="F290" s="81"/>
      <c r="G290" s="81"/>
      <c r="H290" s="56"/>
    </row>
    <row r="291" spans="1:8" ht="12.75">
      <c r="A291" s="57"/>
      <c r="B291" s="55"/>
      <c r="C291" s="80"/>
      <c r="D291" s="81"/>
      <c r="E291" s="81"/>
      <c r="F291" s="81"/>
      <c r="G291" s="81"/>
      <c r="H291" s="56"/>
    </row>
    <row r="292" spans="1:8" ht="12.75">
      <c r="A292" s="57"/>
      <c r="B292" s="55"/>
      <c r="C292" s="80"/>
      <c r="D292" s="81"/>
      <c r="E292" s="81"/>
      <c r="F292" s="81"/>
      <c r="G292" s="81"/>
      <c r="H292" s="56"/>
    </row>
    <row r="293" spans="1:8" ht="12.75">
      <c r="A293" s="57"/>
      <c r="B293" s="55"/>
      <c r="C293" s="80"/>
      <c r="D293" s="81"/>
      <c r="E293" s="81"/>
      <c r="F293" s="81"/>
      <c r="G293" s="81"/>
      <c r="H293" s="56"/>
    </row>
    <row r="294" spans="1:8" ht="12.75">
      <c r="A294" s="57"/>
      <c r="B294" s="55"/>
      <c r="C294" s="80"/>
      <c r="D294" s="81"/>
      <c r="E294" s="81"/>
      <c r="F294" s="81"/>
      <c r="G294" s="81"/>
      <c r="H294" s="56"/>
    </row>
    <row r="295" spans="1:8" ht="12.75">
      <c r="A295" s="57"/>
      <c r="B295" s="55"/>
      <c r="C295" s="80"/>
      <c r="D295" s="81"/>
      <c r="E295" s="81"/>
      <c r="F295" s="81"/>
      <c r="G295" s="81"/>
      <c r="H295" s="56"/>
    </row>
    <row r="296" spans="1:8" ht="12.75">
      <c r="A296" s="57"/>
      <c r="B296" s="55"/>
      <c r="C296" s="80"/>
      <c r="D296" s="81"/>
      <c r="E296" s="81"/>
      <c r="F296" s="81"/>
      <c r="G296" s="81"/>
      <c r="H296" s="56"/>
    </row>
    <row r="297" spans="1:8" ht="12.75">
      <c r="A297" s="57"/>
      <c r="B297" s="55"/>
      <c r="C297" s="80"/>
      <c r="D297" s="81"/>
      <c r="E297" s="81"/>
      <c r="F297" s="81"/>
      <c r="G297" s="81"/>
      <c r="H297" s="56"/>
    </row>
    <row r="298" spans="1:8" ht="12.75">
      <c r="A298" s="57"/>
      <c r="B298" s="55"/>
      <c r="C298" s="80"/>
      <c r="D298" s="81"/>
      <c r="E298" s="81"/>
      <c r="F298" s="81"/>
      <c r="G298" s="81"/>
      <c r="H298" s="56"/>
    </row>
    <row r="299" spans="1:8" ht="12.75">
      <c r="A299" s="57"/>
      <c r="B299" s="55"/>
      <c r="C299" s="80"/>
      <c r="D299" s="81"/>
      <c r="E299" s="81"/>
      <c r="F299" s="81"/>
      <c r="G299" s="81"/>
      <c r="H299" s="56"/>
    </row>
    <row r="300" spans="1:8" ht="12.75">
      <c r="A300" s="57"/>
      <c r="B300" s="55"/>
      <c r="C300" s="80"/>
      <c r="D300" s="81"/>
      <c r="E300" s="81"/>
      <c r="F300" s="81"/>
      <c r="G300" s="81"/>
      <c r="H300" s="56"/>
    </row>
    <row r="301" spans="1:8" ht="12.75">
      <c r="A301" s="57"/>
      <c r="B301" s="55"/>
      <c r="C301" s="80"/>
      <c r="D301" s="81"/>
      <c r="E301" s="81"/>
      <c r="F301" s="81"/>
      <c r="G301" s="81"/>
      <c r="H301" s="56"/>
    </row>
    <row r="302" spans="1:8" ht="12.75">
      <c r="A302" s="57"/>
      <c r="B302" s="55"/>
      <c r="C302" s="80"/>
      <c r="D302" s="81"/>
      <c r="E302" s="81"/>
      <c r="F302" s="81"/>
      <c r="G302" s="81"/>
      <c r="H302" s="56"/>
    </row>
    <row r="303" spans="1:8" ht="12.75">
      <c r="A303" s="57"/>
      <c r="B303" s="55"/>
      <c r="C303" s="80"/>
      <c r="D303" s="81"/>
      <c r="E303" s="81"/>
      <c r="F303" s="81"/>
      <c r="G303" s="81"/>
      <c r="H303" s="56"/>
    </row>
    <row r="304" spans="1:8" ht="12.75">
      <c r="A304" s="57"/>
      <c r="B304" s="55"/>
      <c r="C304" s="80"/>
      <c r="D304" s="81"/>
      <c r="E304" s="81"/>
      <c r="F304" s="81"/>
      <c r="G304" s="81"/>
      <c r="H304" s="56"/>
    </row>
    <row r="305" spans="1:8" ht="12.75">
      <c r="A305" s="57"/>
      <c r="B305" s="55"/>
      <c r="C305" s="80"/>
      <c r="D305" s="81"/>
      <c r="E305" s="81"/>
      <c r="F305" s="81"/>
      <c r="G305" s="81"/>
      <c r="H305" s="56"/>
    </row>
    <row r="306" spans="1:8" ht="12.75">
      <c r="A306" s="57"/>
      <c r="B306" s="55"/>
      <c r="C306" s="80"/>
      <c r="D306" s="81"/>
      <c r="E306" s="81"/>
      <c r="F306" s="81"/>
      <c r="G306" s="81"/>
      <c r="H306" s="56"/>
    </row>
    <row r="307" spans="1:8" ht="12.75">
      <c r="A307" s="57"/>
      <c r="B307" s="55"/>
      <c r="C307" s="80"/>
      <c r="D307" s="81"/>
      <c r="E307" s="81"/>
      <c r="F307" s="81"/>
      <c r="G307" s="81"/>
      <c r="H307" s="56"/>
    </row>
    <row r="308" spans="1:8" ht="12.75">
      <c r="A308" s="57"/>
      <c r="B308" s="55"/>
      <c r="C308" s="80"/>
      <c r="D308" s="81"/>
      <c r="E308" s="81"/>
      <c r="F308" s="81"/>
      <c r="G308" s="81"/>
      <c r="H308" s="56"/>
    </row>
    <row r="309" spans="1:8" ht="12.75">
      <c r="A309" s="57"/>
      <c r="B309" s="55"/>
      <c r="C309" s="80"/>
      <c r="D309" s="81"/>
      <c r="E309" s="81"/>
      <c r="F309" s="81"/>
      <c r="G309" s="81"/>
      <c r="H309" s="56"/>
    </row>
    <row r="310" spans="1:8" ht="12.75">
      <c r="A310" s="57"/>
      <c r="B310" s="55"/>
      <c r="C310" s="80"/>
      <c r="D310" s="81"/>
      <c r="E310" s="81"/>
      <c r="F310" s="81"/>
      <c r="G310" s="81"/>
      <c r="H310" s="56"/>
    </row>
    <row r="311" spans="1:8" ht="12.75">
      <c r="A311" s="57"/>
      <c r="B311" s="55"/>
      <c r="C311" s="80"/>
      <c r="D311" s="81"/>
      <c r="E311" s="81"/>
      <c r="F311" s="81"/>
      <c r="G311" s="81"/>
      <c r="H311" s="56"/>
    </row>
    <row r="312" spans="1:8" ht="12.75">
      <c r="A312" s="57"/>
      <c r="B312" s="55"/>
      <c r="C312" s="80"/>
      <c r="D312" s="81"/>
      <c r="E312" s="81"/>
      <c r="F312" s="81"/>
      <c r="G312" s="81"/>
      <c r="H312" s="56"/>
    </row>
    <row r="313" spans="1:8" ht="12.75">
      <c r="A313" s="57"/>
      <c r="B313" s="55"/>
      <c r="C313" s="80"/>
      <c r="D313" s="81"/>
      <c r="E313" s="81"/>
      <c r="F313" s="81"/>
      <c r="G313" s="81"/>
      <c r="H313" s="56"/>
    </row>
    <row r="314" spans="1:8" ht="12.75">
      <c r="A314" s="57"/>
      <c r="B314" s="55"/>
      <c r="C314" s="80"/>
      <c r="D314" s="81"/>
      <c r="E314" s="81"/>
      <c r="F314" s="81"/>
      <c r="G314" s="81"/>
      <c r="H314" s="56"/>
    </row>
    <row r="315" spans="1:8" ht="12.75">
      <c r="A315" s="57"/>
      <c r="B315" s="55"/>
      <c r="C315" s="80"/>
      <c r="D315" s="81"/>
      <c r="E315" s="81"/>
      <c r="F315" s="81"/>
      <c r="G315" s="81"/>
      <c r="H315" s="56"/>
    </row>
    <row r="316" spans="1:8" ht="12.75">
      <c r="A316" s="57"/>
      <c r="B316" s="55"/>
      <c r="C316" s="80"/>
      <c r="D316" s="81"/>
      <c r="E316" s="81"/>
      <c r="F316" s="81"/>
      <c r="G316" s="81"/>
      <c r="H316" s="56"/>
    </row>
    <row r="317" spans="1:8" ht="12.75">
      <c r="A317" s="57"/>
      <c r="B317" s="55"/>
      <c r="C317" s="80"/>
      <c r="D317" s="81"/>
      <c r="E317" s="81"/>
      <c r="F317" s="81"/>
      <c r="G317" s="81"/>
      <c r="H317" s="56"/>
    </row>
    <row r="318" spans="1:8" ht="12.75">
      <c r="A318" s="57"/>
      <c r="B318" s="55"/>
      <c r="C318" s="80"/>
      <c r="D318" s="81"/>
      <c r="E318" s="81"/>
      <c r="F318" s="81"/>
      <c r="G318" s="81"/>
      <c r="H318" s="56"/>
    </row>
    <row r="319" spans="1:8" ht="12.75">
      <c r="A319" s="57"/>
      <c r="B319" s="55"/>
      <c r="C319" s="80"/>
      <c r="D319" s="81"/>
      <c r="E319" s="81"/>
      <c r="F319" s="81"/>
      <c r="G319" s="81"/>
      <c r="H319" s="56"/>
    </row>
    <row r="320" spans="1:8" ht="12.75">
      <c r="A320" s="57"/>
      <c r="B320" s="55"/>
      <c r="C320" s="80"/>
      <c r="D320" s="81"/>
      <c r="E320" s="81"/>
      <c r="F320" s="81"/>
      <c r="G320" s="81"/>
      <c r="H320" s="56"/>
    </row>
    <row r="321" spans="1:8" ht="12.75">
      <c r="A321" s="57"/>
      <c r="B321" s="55"/>
      <c r="C321" s="80"/>
      <c r="D321" s="81"/>
      <c r="E321" s="81"/>
      <c r="F321" s="81"/>
      <c r="G321" s="81"/>
      <c r="H321" s="56"/>
    </row>
    <row r="322" spans="1:8" ht="12.75">
      <c r="A322" s="57"/>
      <c r="B322" s="55"/>
      <c r="C322" s="80"/>
      <c r="D322" s="81"/>
      <c r="E322" s="81"/>
      <c r="F322" s="81"/>
      <c r="G322" s="81"/>
      <c r="H322" s="56"/>
    </row>
    <row r="323" spans="1:8" ht="12.75">
      <c r="A323" s="57"/>
      <c r="B323" s="55"/>
      <c r="C323" s="80"/>
      <c r="D323" s="81"/>
      <c r="E323" s="81"/>
      <c r="F323" s="81"/>
      <c r="G323" s="81"/>
      <c r="H323" s="56"/>
    </row>
    <row r="324" spans="1:8" ht="12.75">
      <c r="A324" s="57"/>
      <c r="B324" s="55"/>
      <c r="C324" s="80"/>
      <c r="D324" s="81"/>
      <c r="E324" s="81"/>
      <c r="F324" s="81"/>
      <c r="G324" s="81"/>
      <c r="H324" s="56"/>
    </row>
    <row r="325" spans="1:8" ht="12.75">
      <c r="A325" s="57"/>
      <c r="B325" s="55"/>
      <c r="C325" s="80"/>
      <c r="D325" s="81"/>
      <c r="E325" s="81"/>
      <c r="F325" s="81"/>
      <c r="G325" s="81"/>
      <c r="H325" s="56"/>
    </row>
    <row r="326" spans="1:8" ht="12.75">
      <c r="A326" s="57"/>
      <c r="B326" s="55"/>
      <c r="C326" s="80"/>
      <c r="D326" s="81"/>
      <c r="E326" s="81"/>
      <c r="F326" s="81"/>
      <c r="G326" s="81"/>
      <c r="H326" s="56"/>
    </row>
    <row r="327" spans="1:8" ht="12.75">
      <c r="A327" s="57"/>
      <c r="B327" s="55"/>
      <c r="C327" s="80"/>
      <c r="D327" s="81"/>
      <c r="E327" s="81"/>
      <c r="F327" s="81"/>
      <c r="G327" s="81"/>
      <c r="H327" s="56"/>
    </row>
    <row r="328" spans="1:8" ht="12.75">
      <c r="A328" s="57"/>
      <c r="B328" s="55"/>
      <c r="C328" s="80"/>
      <c r="D328" s="81"/>
      <c r="E328" s="81"/>
      <c r="F328" s="81"/>
      <c r="G328" s="81"/>
      <c r="H328" s="56"/>
    </row>
    <row r="329" spans="1:8" ht="12.75">
      <c r="A329" s="57"/>
      <c r="B329" s="55"/>
      <c r="C329" s="80"/>
      <c r="D329" s="81"/>
      <c r="E329" s="81"/>
      <c r="F329" s="81"/>
      <c r="G329" s="81"/>
      <c r="H329" s="56"/>
    </row>
    <row r="330" spans="1:8" ht="12.75">
      <c r="A330" s="57"/>
      <c r="B330" s="55"/>
      <c r="C330" s="80"/>
      <c r="D330" s="81"/>
      <c r="E330" s="81"/>
      <c r="F330" s="81"/>
      <c r="G330" s="81"/>
      <c r="H330" s="56"/>
    </row>
    <row r="331" spans="1:8" ht="12.75">
      <c r="A331" s="57"/>
      <c r="B331" s="55"/>
      <c r="C331" s="80"/>
      <c r="D331" s="81"/>
      <c r="E331" s="81"/>
      <c r="F331" s="81"/>
      <c r="G331" s="81"/>
      <c r="H331" s="56"/>
    </row>
    <row r="332" spans="1:8" ht="12.75">
      <c r="A332" s="57"/>
      <c r="B332" s="55"/>
      <c r="C332" s="80"/>
      <c r="D332" s="81"/>
      <c r="E332" s="81"/>
      <c r="F332" s="81"/>
      <c r="G332" s="81"/>
      <c r="H332" s="56"/>
    </row>
    <row r="333" spans="1:8" ht="12.75">
      <c r="A333" s="57"/>
      <c r="B333" s="55"/>
      <c r="C333" s="80"/>
      <c r="D333" s="81"/>
      <c r="E333" s="81"/>
      <c r="F333" s="81"/>
      <c r="G333" s="81"/>
      <c r="H333" s="56"/>
    </row>
    <row r="334" spans="1:8" ht="12.75">
      <c r="A334" s="57"/>
      <c r="B334" s="55"/>
      <c r="C334" s="80"/>
      <c r="D334" s="81"/>
      <c r="E334" s="81"/>
      <c r="F334" s="81"/>
      <c r="G334" s="81"/>
      <c r="H334" s="56"/>
    </row>
    <row r="335" spans="1:8" ht="12.75">
      <c r="A335" s="57"/>
      <c r="B335" s="55"/>
      <c r="C335" s="80"/>
      <c r="D335" s="81"/>
      <c r="E335" s="81"/>
      <c r="F335" s="81"/>
      <c r="G335" s="81"/>
      <c r="H335" s="56"/>
    </row>
    <row r="336" spans="1:8" ht="12.75">
      <c r="A336" s="57"/>
      <c r="B336" s="55"/>
      <c r="C336" s="80"/>
      <c r="D336" s="81"/>
      <c r="E336" s="81"/>
      <c r="F336" s="81"/>
      <c r="G336" s="81"/>
      <c r="H336" s="56"/>
    </row>
    <row r="337" spans="1:8" ht="12.75">
      <c r="A337" s="57"/>
      <c r="B337" s="55"/>
      <c r="C337" s="80"/>
      <c r="D337" s="81"/>
      <c r="E337" s="81"/>
      <c r="F337" s="81"/>
      <c r="G337" s="81"/>
      <c r="H337" s="56"/>
    </row>
    <row r="338" spans="1:8" ht="12.75">
      <c r="A338" s="57"/>
      <c r="B338" s="55"/>
      <c r="C338" s="80"/>
      <c r="D338" s="81"/>
      <c r="E338" s="81"/>
      <c r="F338" s="81"/>
      <c r="G338" s="81"/>
      <c r="H338" s="56"/>
    </row>
    <row r="339" spans="1:8" ht="12.75">
      <c r="A339" s="57"/>
      <c r="B339" s="55"/>
      <c r="C339" s="80"/>
      <c r="D339" s="81"/>
      <c r="E339" s="81"/>
      <c r="F339" s="81"/>
      <c r="G339" s="81"/>
      <c r="H339" s="56"/>
    </row>
    <row r="340" spans="1:8" ht="12.75">
      <c r="A340" s="57"/>
      <c r="B340" s="55"/>
      <c r="C340" s="80"/>
      <c r="D340" s="81"/>
      <c r="E340" s="81"/>
      <c r="F340" s="81"/>
      <c r="G340" s="81"/>
      <c r="H340" s="56"/>
    </row>
    <row r="341" spans="1:8" ht="12.75">
      <c r="A341" s="57"/>
      <c r="B341" s="55"/>
      <c r="C341" s="80"/>
      <c r="D341" s="81"/>
      <c r="E341" s="81"/>
      <c r="F341" s="81"/>
      <c r="G341" s="81"/>
      <c r="H341" s="56"/>
    </row>
    <row r="342" spans="1:8" ht="12.75">
      <c r="A342" s="57"/>
      <c r="B342" s="55"/>
      <c r="C342" s="80"/>
      <c r="D342" s="81"/>
      <c r="E342" s="81"/>
      <c r="F342" s="81"/>
      <c r="G342" s="81"/>
      <c r="H342" s="56"/>
    </row>
    <row r="343" spans="1:8" ht="12.75">
      <c r="A343" s="57"/>
      <c r="B343" s="55"/>
      <c r="C343" s="80"/>
      <c r="D343" s="81"/>
      <c r="E343" s="81"/>
      <c r="F343" s="81"/>
      <c r="G343" s="81"/>
      <c r="H343" s="56"/>
    </row>
    <row r="344" spans="1:8" ht="12.75">
      <c r="A344" s="57"/>
      <c r="B344" s="55"/>
      <c r="C344" s="80"/>
      <c r="D344" s="81"/>
      <c r="E344" s="81"/>
      <c r="F344" s="81"/>
      <c r="G344" s="81"/>
      <c r="H344" s="56"/>
    </row>
    <row r="345" spans="1:8" ht="12.75">
      <c r="A345" s="57"/>
      <c r="B345" s="55"/>
      <c r="C345" s="80"/>
      <c r="D345" s="81"/>
      <c r="E345" s="81"/>
      <c r="F345" s="81"/>
      <c r="G345" s="81"/>
      <c r="H345" s="56"/>
    </row>
    <row r="346" spans="1:8" ht="12.75">
      <c r="A346" s="57"/>
      <c r="B346" s="55"/>
      <c r="C346" s="80"/>
      <c r="D346" s="81"/>
      <c r="E346" s="81"/>
      <c r="F346" s="81"/>
      <c r="G346" s="81"/>
      <c r="H346" s="56"/>
    </row>
    <row r="347" spans="1:8" ht="12.75">
      <c r="A347" s="57"/>
      <c r="B347" s="55"/>
      <c r="C347" s="80"/>
      <c r="D347" s="81"/>
      <c r="E347" s="81"/>
      <c r="F347" s="81"/>
      <c r="G347" s="81"/>
      <c r="H347" s="56"/>
    </row>
    <row r="348" spans="1:8" ht="12.75">
      <c r="A348" s="57"/>
      <c r="B348" s="55"/>
      <c r="C348" s="80"/>
      <c r="D348" s="81"/>
      <c r="E348" s="81"/>
      <c r="F348" s="81"/>
      <c r="G348" s="81"/>
      <c r="H348" s="56"/>
    </row>
    <row r="349" spans="1:8" ht="12.75">
      <c r="A349" s="57"/>
      <c r="B349" s="55"/>
      <c r="C349" s="80"/>
      <c r="D349" s="81"/>
      <c r="E349" s="81"/>
      <c r="F349" s="81"/>
      <c r="G349" s="81"/>
      <c r="H349" s="56"/>
    </row>
    <row r="350" spans="1:8" ht="12.75">
      <c r="A350" s="57"/>
      <c r="B350" s="55"/>
      <c r="C350" s="80"/>
      <c r="D350" s="81"/>
      <c r="E350" s="81"/>
      <c r="F350" s="81"/>
      <c r="G350" s="81"/>
      <c r="H350" s="56"/>
    </row>
    <row r="351" spans="1:8" ht="12.75">
      <c r="A351" s="57"/>
      <c r="B351" s="55"/>
      <c r="C351" s="80"/>
      <c r="D351" s="81"/>
      <c r="E351" s="81"/>
      <c r="F351" s="81"/>
      <c r="G351" s="81"/>
      <c r="H351" s="56"/>
    </row>
    <row r="352" spans="1:8" ht="12.75">
      <c r="A352" s="57"/>
      <c r="B352" s="55"/>
      <c r="C352" s="80"/>
      <c r="D352" s="81"/>
      <c r="E352" s="81"/>
      <c r="F352" s="81"/>
      <c r="G352" s="81"/>
      <c r="H352" s="56"/>
    </row>
    <row r="353" spans="1:8" ht="12.75">
      <c r="A353" s="57"/>
      <c r="B353" s="55"/>
      <c r="C353" s="80"/>
      <c r="D353" s="81"/>
      <c r="E353" s="81"/>
      <c r="F353" s="81"/>
      <c r="G353" s="81"/>
      <c r="H353" s="56"/>
    </row>
    <row r="354" spans="1:8" ht="12.75">
      <c r="A354" s="57"/>
      <c r="B354" s="55"/>
      <c r="C354" s="80"/>
      <c r="D354" s="81"/>
      <c r="E354" s="81"/>
      <c r="F354" s="81"/>
      <c r="G354" s="81"/>
      <c r="H354" s="56"/>
    </row>
    <row r="355" spans="1:8" ht="12.75">
      <c r="A355" s="57"/>
      <c r="B355" s="55"/>
      <c r="C355" s="80"/>
      <c r="D355" s="81"/>
      <c r="E355" s="81"/>
      <c r="F355" s="81"/>
      <c r="G355" s="81"/>
      <c r="H355" s="56"/>
    </row>
    <row r="356" spans="1:8" ht="12.75">
      <c r="A356" s="57"/>
      <c r="B356" s="55"/>
      <c r="C356" s="80"/>
      <c r="D356" s="81"/>
      <c r="E356" s="81"/>
      <c r="F356" s="81"/>
      <c r="G356" s="81"/>
      <c r="H356" s="56"/>
    </row>
    <row r="357" spans="1:8" ht="12.75">
      <c r="A357" s="57"/>
      <c r="B357" s="55"/>
      <c r="C357" s="80"/>
      <c r="D357" s="81"/>
      <c r="E357" s="81"/>
      <c r="F357" s="81"/>
      <c r="G357" s="81"/>
      <c r="H357" s="56"/>
    </row>
    <row r="358" spans="1:8" ht="12.75">
      <c r="A358" s="57"/>
      <c r="B358" s="55"/>
      <c r="C358" s="80"/>
      <c r="D358" s="81"/>
      <c r="E358" s="81"/>
      <c r="F358" s="81"/>
      <c r="G358" s="81"/>
      <c r="H358" s="56"/>
    </row>
    <row r="359" spans="1:8" ht="12.75">
      <c r="A359" s="57"/>
      <c r="B359" s="55"/>
      <c r="C359" s="80"/>
      <c r="D359" s="81"/>
      <c r="E359" s="81"/>
      <c r="F359" s="81"/>
      <c r="G359" s="81"/>
      <c r="H359" s="56"/>
    </row>
    <row r="360" spans="1:8" ht="12.75">
      <c r="A360" s="57"/>
      <c r="B360" s="55"/>
      <c r="C360" s="80"/>
      <c r="D360" s="81"/>
      <c r="E360" s="81"/>
      <c r="F360" s="81"/>
      <c r="G360" s="81"/>
      <c r="H360" s="56"/>
    </row>
    <row r="361" spans="1:8" ht="12.75">
      <c r="A361" s="57"/>
      <c r="B361" s="55"/>
      <c r="C361" s="80"/>
      <c r="D361" s="81"/>
      <c r="E361" s="81"/>
      <c r="F361" s="81"/>
      <c r="G361" s="81"/>
      <c r="H361" s="56"/>
    </row>
    <row r="362" spans="1:8" ht="12.75">
      <c r="A362" s="57"/>
      <c r="B362" s="55"/>
      <c r="C362" s="80"/>
      <c r="D362" s="81"/>
      <c r="E362" s="81"/>
      <c r="F362" s="81"/>
      <c r="G362" s="81"/>
      <c r="H362" s="56"/>
    </row>
    <row r="363" spans="1:8" ht="12.75">
      <c r="A363" s="57"/>
      <c r="B363" s="55"/>
      <c r="C363" s="80"/>
      <c r="D363" s="81"/>
      <c r="E363" s="81"/>
      <c r="F363" s="81"/>
      <c r="G363" s="81"/>
      <c r="H363" s="56"/>
    </row>
    <row r="364" spans="1:8" ht="12.75">
      <c r="A364" s="57"/>
      <c r="B364" s="55"/>
      <c r="C364" s="80"/>
      <c r="D364" s="81"/>
      <c r="E364" s="81"/>
      <c r="F364" s="81"/>
      <c r="G364" s="81"/>
      <c r="H364" s="56"/>
    </row>
    <row r="365" spans="1:8" ht="12.75">
      <c r="A365" s="57"/>
      <c r="B365" s="55"/>
      <c r="C365" s="80"/>
      <c r="D365" s="81"/>
      <c r="E365" s="81"/>
      <c r="F365" s="81"/>
      <c r="G365" s="81"/>
      <c r="H365" s="56"/>
    </row>
    <row r="366" spans="1:8" ht="12.75">
      <c r="A366" s="57"/>
      <c r="B366" s="55"/>
      <c r="C366" s="80"/>
      <c r="D366" s="81"/>
      <c r="E366" s="81"/>
      <c r="F366" s="81"/>
      <c r="G366" s="81"/>
      <c r="H366" s="56"/>
    </row>
    <row r="367" spans="1:8" ht="12.75">
      <c r="A367" s="57"/>
      <c r="B367" s="55"/>
      <c r="C367" s="80"/>
      <c r="D367" s="81"/>
      <c r="E367" s="81"/>
      <c r="F367" s="81"/>
      <c r="G367" s="81"/>
      <c r="H367" s="56"/>
    </row>
    <row r="368" spans="1:8" ht="12.75">
      <c r="A368" s="57"/>
      <c r="B368" s="55"/>
      <c r="C368" s="80"/>
      <c r="D368" s="81"/>
      <c r="E368" s="81"/>
      <c r="F368" s="81"/>
      <c r="G368" s="81"/>
      <c r="H368" s="56"/>
    </row>
    <row r="369" spans="1:8" ht="12.75">
      <c r="A369" s="57"/>
      <c r="B369" s="55"/>
      <c r="C369" s="80"/>
      <c r="D369" s="81"/>
      <c r="E369" s="81"/>
      <c r="F369" s="81"/>
      <c r="G369" s="81"/>
      <c r="H369" s="56"/>
    </row>
    <row r="370" spans="1:8" ht="12.75">
      <c r="A370" s="57"/>
      <c r="B370" s="55"/>
      <c r="C370" s="80"/>
      <c r="D370" s="81"/>
      <c r="E370" s="81"/>
      <c r="F370" s="81"/>
      <c r="G370" s="81"/>
      <c r="H370" s="56"/>
    </row>
    <row r="371" spans="1:8" ht="12.75">
      <c r="A371" s="57"/>
      <c r="B371" s="55"/>
      <c r="C371" s="80"/>
      <c r="D371" s="81"/>
      <c r="E371" s="81"/>
      <c r="F371" s="81"/>
      <c r="G371" s="81"/>
      <c r="H371" s="56"/>
    </row>
    <row r="372" spans="1:8" ht="12.75">
      <c r="A372" s="57"/>
      <c r="B372" s="55"/>
      <c r="C372" s="80"/>
      <c r="D372" s="81"/>
      <c r="E372" s="81"/>
      <c r="F372" s="81"/>
      <c r="G372" s="81"/>
      <c r="H372" s="56"/>
    </row>
    <row r="373" spans="1:8" ht="12.75">
      <c r="A373" s="57"/>
      <c r="B373" s="55"/>
      <c r="C373" s="80"/>
      <c r="D373" s="81"/>
      <c r="E373" s="81"/>
      <c r="F373" s="81"/>
      <c r="G373" s="81"/>
      <c r="H373" s="56"/>
    </row>
    <row r="374" spans="1:8" ht="12.75">
      <c r="A374" s="57"/>
      <c r="B374" s="55"/>
      <c r="C374" s="80"/>
      <c r="D374" s="81"/>
      <c r="E374" s="81"/>
      <c r="F374" s="81"/>
      <c r="G374" s="81"/>
      <c r="H374" s="56"/>
    </row>
    <row r="375" spans="1:8" ht="12.75">
      <c r="A375" s="57"/>
      <c r="B375" s="55"/>
      <c r="C375" s="80"/>
      <c r="D375" s="81"/>
      <c r="E375" s="81"/>
      <c r="F375" s="81"/>
      <c r="G375" s="81"/>
      <c r="H375" s="56"/>
    </row>
    <row r="376" spans="1:8" ht="12.75">
      <c r="A376" s="57"/>
      <c r="B376" s="55"/>
      <c r="C376" s="80"/>
      <c r="D376" s="81"/>
      <c r="E376" s="81"/>
      <c r="F376" s="81"/>
      <c r="G376" s="81"/>
      <c r="H376" s="56"/>
    </row>
    <row r="377" spans="1:8" ht="12.75">
      <c r="A377" s="57"/>
      <c r="B377" s="55"/>
      <c r="C377" s="80"/>
      <c r="D377" s="81"/>
      <c r="E377" s="81"/>
      <c r="F377" s="81"/>
      <c r="G377" s="81"/>
      <c r="H377" s="56"/>
    </row>
    <row r="378" spans="1:8" ht="12.75">
      <c r="A378" s="57"/>
      <c r="B378" s="55"/>
      <c r="C378" s="80"/>
      <c r="D378" s="81"/>
      <c r="E378" s="81"/>
      <c r="F378" s="81"/>
      <c r="G378" s="81"/>
      <c r="H378" s="56"/>
    </row>
    <row r="379" spans="1:8" ht="12.75">
      <c r="A379" s="57"/>
      <c r="B379" s="55"/>
      <c r="C379" s="80"/>
      <c r="D379" s="81"/>
      <c r="E379" s="81"/>
      <c r="F379" s="81"/>
      <c r="G379" s="81"/>
      <c r="H379" s="56"/>
    </row>
    <row r="380" spans="1:8" ht="12.75">
      <c r="A380" s="57"/>
      <c r="B380" s="55"/>
      <c r="C380" s="80"/>
      <c r="D380" s="81"/>
      <c r="E380" s="81"/>
      <c r="F380" s="81"/>
      <c r="G380" s="81"/>
      <c r="H380" s="56"/>
    </row>
    <row r="381" spans="1:8" ht="12.75">
      <c r="A381" s="57"/>
      <c r="B381" s="55"/>
      <c r="C381" s="80"/>
      <c r="D381" s="81"/>
      <c r="E381" s="81"/>
      <c r="F381" s="81"/>
      <c r="G381" s="81"/>
      <c r="H381" s="56"/>
    </row>
    <row r="382" spans="1:8" ht="12.75">
      <c r="A382" s="57"/>
      <c r="B382" s="55"/>
      <c r="C382" s="80"/>
      <c r="D382" s="81"/>
      <c r="E382" s="81"/>
      <c r="F382" s="81"/>
      <c r="G382" s="81"/>
      <c r="H382" s="56"/>
    </row>
    <row r="383" spans="1:8" ht="12.75">
      <c r="A383" s="57"/>
      <c r="B383" s="55"/>
      <c r="C383" s="80"/>
      <c r="D383" s="81"/>
      <c r="E383" s="81"/>
      <c r="F383" s="81"/>
      <c r="G383" s="81"/>
      <c r="H383" s="56"/>
    </row>
    <row r="384" spans="1:8" ht="12.75">
      <c r="A384" s="57"/>
      <c r="B384" s="55"/>
      <c r="C384" s="80"/>
      <c r="D384" s="81"/>
      <c r="E384" s="81"/>
      <c r="F384" s="81"/>
      <c r="G384" s="81"/>
      <c r="H384" s="56"/>
    </row>
    <row r="385" spans="1:8" ht="12.75">
      <c r="A385" s="57"/>
      <c r="B385" s="55"/>
      <c r="C385" s="80"/>
      <c r="D385" s="81"/>
      <c r="E385" s="81"/>
      <c r="F385" s="81"/>
      <c r="G385" s="81"/>
      <c r="H385" s="56"/>
    </row>
    <row r="386" spans="1:8" ht="12.75">
      <c r="A386" s="57"/>
      <c r="B386" s="55"/>
      <c r="C386" s="80"/>
      <c r="D386" s="81"/>
      <c r="E386" s="81"/>
      <c r="F386" s="81"/>
      <c r="G386" s="81"/>
      <c r="H386" s="56"/>
    </row>
    <row r="387" spans="1:8" ht="12.75">
      <c r="A387" s="57"/>
      <c r="B387" s="55"/>
      <c r="C387" s="80"/>
      <c r="D387" s="81"/>
      <c r="E387" s="81"/>
      <c r="F387" s="81"/>
      <c r="G387" s="81"/>
      <c r="H387" s="56"/>
    </row>
    <row r="388" spans="1:8" ht="12.75">
      <c r="A388" s="57"/>
      <c r="B388" s="55"/>
      <c r="C388" s="80"/>
      <c r="D388" s="81"/>
      <c r="E388" s="81"/>
      <c r="F388" s="81"/>
      <c r="G388" s="81"/>
      <c r="H388" s="56"/>
    </row>
    <row r="389" spans="1:8" ht="12.75">
      <c r="A389" s="57"/>
      <c r="B389" s="55"/>
      <c r="C389" s="80"/>
      <c r="D389" s="81"/>
      <c r="E389" s="81"/>
      <c r="F389" s="81"/>
      <c r="G389" s="81"/>
      <c r="H389" s="56"/>
    </row>
    <row r="390" spans="1:8" ht="12.75">
      <c r="A390" s="57"/>
      <c r="B390" s="57"/>
      <c r="C390" s="80"/>
      <c r="D390" s="81"/>
      <c r="E390" s="81"/>
      <c r="F390" s="81"/>
      <c r="G390" s="81"/>
      <c r="H390" s="56"/>
    </row>
    <row r="391" spans="1:8" ht="12.75">
      <c r="A391" s="57"/>
      <c r="B391" s="57"/>
      <c r="C391" s="80"/>
      <c r="D391" s="81"/>
      <c r="E391" s="81"/>
      <c r="F391" s="81"/>
      <c r="G391" s="81"/>
      <c r="H391" s="56"/>
    </row>
    <row r="392" spans="1:8" ht="12.75">
      <c r="A392" s="57"/>
      <c r="B392" s="57"/>
      <c r="C392" s="80"/>
      <c r="D392" s="81"/>
      <c r="E392" s="81"/>
      <c r="F392" s="81"/>
      <c r="G392" s="81"/>
      <c r="H392" s="56"/>
    </row>
    <row r="393" spans="1:8" ht="12.75">
      <c r="A393" s="57"/>
      <c r="B393" s="57"/>
      <c r="C393" s="80"/>
      <c r="D393" s="81"/>
      <c r="E393" s="81"/>
      <c r="F393" s="81"/>
      <c r="G393" s="81"/>
      <c r="H393" s="56"/>
    </row>
    <row r="394" spans="1:8" ht="12.75">
      <c r="A394" s="57"/>
      <c r="B394" s="57"/>
      <c r="C394" s="80"/>
      <c r="D394" s="81"/>
      <c r="E394" s="81"/>
      <c r="F394" s="81"/>
      <c r="G394" s="81"/>
      <c r="H394" s="56"/>
    </row>
    <row r="395" spans="1:8" ht="12.75">
      <c r="A395" s="57"/>
      <c r="B395" s="57"/>
      <c r="C395" s="80"/>
      <c r="D395" s="81"/>
      <c r="E395" s="81"/>
      <c r="F395" s="81"/>
      <c r="G395" s="81"/>
      <c r="H395" s="56"/>
    </row>
    <row r="396" spans="1:8" ht="12.75">
      <c r="A396" s="57"/>
      <c r="B396" s="57"/>
      <c r="C396" s="80"/>
      <c r="D396" s="81"/>
      <c r="E396" s="81"/>
      <c r="F396" s="81"/>
      <c r="G396" s="81"/>
      <c r="H396" s="56"/>
    </row>
    <row r="397" spans="1:8" ht="12.75">
      <c r="A397" s="57"/>
      <c r="B397" s="57"/>
      <c r="C397" s="80"/>
      <c r="D397" s="81"/>
      <c r="E397" s="81"/>
      <c r="F397" s="81"/>
      <c r="G397" s="81"/>
      <c r="H397" s="56"/>
    </row>
    <row r="398" spans="1:8" ht="12.75">
      <c r="A398" s="57"/>
      <c r="B398" s="57"/>
      <c r="C398" s="80"/>
      <c r="D398" s="81"/>
      <c r="E398" s="81"/>
      <c r="F398" s="81"/>
      <c r="G398" s="81"/>
      <c r="H398" s="56"/>
    </row>
    <row r="399" spans="1:8" ht="12.75">
      <c r="A399" s="57"/>
      <c r="B399" s="57"/>
      <c r="C399" s="80"/>
      <c r="D399" s="81"/>
      <c r="E399" s="81"/>
      <c r="F399" s="81"/>
      <c r="G399" s="81"/>
      <c r="H399" s="56"/>
    </row>
    <row r="400" spans="1:8" ht="12.75">
      <c r="A400" s="57"/>
      <c r="B400" s="57"/>
      <c r="C400" s="80"/>
      <c r="D400" s="81"/>
      <c r="E400" s="81"/>
      <c r="F400" s="81"/>
      <c r="G400" s="81"/>
      <c r="H400" s="56"/>
    </row>
    <row r="401" spans="1:8" ht="12.75">
      <c r="A401" s="57"/>
      <c r="B401" s="57"/>
      <c r="C401" s="80"/>
      <c r="D401" s="81"/>
      <c r="E401" s="81"/>
      <c r="F401" s="81"/>
      <c r="G401" s="81"/>
      <c r="H401" s="56"/>
    </row>
    <row r="402" spans="1:8" ht="12.75">
      <c r="A402" s="57"/>
      <c r="B402" s="57"/>
      <c r="C402" s="80"/>
      <c r="D402" s="81"/>
      <c r="E402" s="81"/>
      <c r="F402" s="81"/>
      <c r="G402" s="81"/>
      <c r="H402" s="56"/>
    </row>
    <row r="403" spans="1:8" ht="12.75">
      <c r="A403" s="57"/>
      <c r="B403" s="57"/>
      <c r="C403" s="80"/>
      <c r="D403" s="81"/>
      <c r="E403" s="81"/>
      <c r="F403" s="81"/>
      <c r="G403" s="81"/>
      <c r="H403" s="56"/>
    </row>
    <row r="404" spans="1:8" ht="12.75">
      <c r="A404" s="57"/>
      <c r="B404" s="57"/>
      <c r="C404" s="80"/>
      <c r="D404" s="81"/>
      <c r="E404" s="81"/>
      <c r="F404" s="81"/>
      <c r="G404" s="81"/>
      <c r="H404" s="56"/>
    </row>
    <row r="405" spans="1:8" ht="12.75">
      <c r="A405" s="57"/>
      <c r="B405" s="57"/>
      <c r="C405" s="80"/>
      <c r="D405" s="81"/>
      <c r="E405" s="81"/>
      <c r="F405" s="81"/>
      <c r="G405" s="81"/>
      <c r="H405" s="56"/>
    </row>
    <row r="406" spans="1:8" ht="12.75">
      <c r="A406" s="57"/>
      <c r="B406" s="57"/>
      <c r="C406" s="80"/>
      <c r="D406" s="81"/>
      <c r="E406" s="81"/>
      <c r="F406" s="81"/>
      <c r="G406" s="81"/>
      <c r="H406" s="56"/>
    </row>
    <row r="407" spans="1:8" ht="12.75">
      <c r="A407" s="57"/>
      <c r="B407" s="57"/>
      <c r="C407" s="80"/>
      <c r="D407" s="81"/>
      <c r="E407" s="81"/>
      <c r="F407" s="81"/>
      <c r="G407" s="81"/>
      <c r="H407" s="56"/>
    </row>
    <row r="408" spans="1:8" ht="12.75">
      <c r="A408" s="57"/>
      <c r="B408" s="57"/>
      <c r="C408" s="80"/>
      <c r="D408" s="81"/>
      <c r="E408" s="81"/>
      <c r="F408" s="81"/>
      <c r="G408" s="81"/>
      <c r="H408" s="56"/>
    </row>
    <row r="409" spans="1:8" ht="12.75">
      <c r="A409" s="57"/>
      <c r="B409" s="57"/>
      <c r="C409" s="80"/>
      <c r="D409" s="81"/>
      <c r="E409" s="81"/>
      <c r="F409" s="81"/>
      <c r="G409" s="81"/>
      <c r="H409" s="56"/>
    </row>
    <row r="410" spans="1:8" ht="12.75">
      <c r="A410" s="57"/>
      <c r="B410" s="57"/>
      <c r="C410" s="80"/>
      <c r="D410" s="81"/>
      <c r="E410" s="81"/>
      <c r="F410" s="81"/>
      <c r="G410" s="81"/>
      <c r="H410" s="56"/>
    </row>
    <row r="411" spans="2:8" ht="12.75">
      <c r="B411" s="58"/>
      <c r="C411" s="83"/>
      <c r="H411" s="31"/>
    </row>
    <row r="412" spans="2:8" ht="12.75">
      <c r="B412" s="58"/>
      <c r="C412" s="83"/>
      <c r="H412" s="31"/>
    </row>
    <row r="413" spans="2:8" ht="12.75">
      <c r="B413" s="58"/>
      <c r="C413" s="83"/>
      <c r="H413" s="31"/>
    </row>
    <row r="414" spans="2:8" ht="12.75">
      <c r="B414" s="58"/>
      <c r="C414" s="83"/>
      <c r="H414" s="31"/>
    </row>
    <row r="415" spans="2:8" ht="12.75">
      <c r="B415" s="58"/>
      <c r="C415" s="83"/>
      <c r="H415" s="31"/>
    </row>
    <row r="416" spans="2:8" ht="12.75">
      <c r="B416" s="58"/>
      <c r="C416" s="83"/>
      <c r="H416" s="31"/>
    </row>
    <row r="417" spans="2:8" ht="12.75">
      <c r="B417" s="58"/>
      <c r="C417" s="83"/>
      <c r="H417" s="31"/>
    </row>
    <row r="418" spans="2:8" ht="12.75">
      <c r="B418" s="58"/>
      <c r="C418" s="83"/>
      <c r="H418" s="31"/>
    </row>
    <row r="419" spans="2:8" ht="12.75">
      <c r="B419" s="58"/>
      <c r="C419" s="83"/>
      <c r="H419" s="31"/>
    </row>
    <row r="420" spans="2:8" ht="12.75">
      <c r="B420" s="58"/>
      <c r="C420" s="83"/>
      <c r="H420" s="31"/>
    </row>
    <row r="421" spans="2:8" ht="12.75">
      <c r="B421" s="58"/>
      <c r="C421" s="83"/>
      <c r="H421" s="31"/>
    </row>
    <row r="422" spans="2:8" ht="12.75">
      <c r="B422" s="58"/>
      <c r="C422" s="83"/>
      <c r="H422" s="31"/>
    </row>
    <row r="423" spans="2:8" ht="12.75">
      <c r="B423" s="58"/>
      <c r="C423" s="83"/>
      <c r="H423" s="31"/>
    </row>
    <row r="424" spans="2:8" ht="12.75">
      <c r="B424" s="58"/>
      <c r="C424" s="83"/>
      <c r="H424" s="31"/>
    </row>
    <row r="425" spans="2:8" ht="12.75">
      <c r="B425" s="58"/>
      <c r="C425" s="83"/>
      <c r="H425" s="31"/>
    </row>
    <row r="426" spans="2:8" ht="12.75">
      <c r="B426" s="58"/>
      <c r="C426" s="83"/>
      <c r="H426" s="31"/>
    </row>
    <row r="427" spans="2:8" ht="12.75">
      <c r="B427" s="58"/>
      <c r="C427" s="83"/>
      <c r="H427" s="31"/>
    </row>
    <row r="428" spans="2:8" ht="12.75">
      <c r="B428" s="58"/>
      <c r="C428" s="83"/>
      <c r="H428" s="31"/>
    </row>
    <row r="429" spans="2:8" ht="12.75">
      <c r="B429" s="58"/>
      <c r="C429" s="83"/>
      <c r="H429" s="31"/>
    </row>
    <row r="430" spans="2:8" ht="12.75">
      <c r="B430" s="58"/>
      <c r="C430" s="83"/>
      <c r="H430" s="31"/>
    </row>
    <row r="431" spans="2:8" ht="12.75">
      <c r="B431" s="58"/>
      <c r="C431" s="83"/>
      <c r="H431" s="31"/>
    </row>
    <row r="432" spans="2:8" ht="12.75">
      <c r="B432" s="58"/>
      <c r="C432" s="83"/>
      <c r="H432" s="31"/>
    </row>
    <row r="433" spans="2:8" ht="12.75">
      <c r="B433" s="58"/>
      <c r="C433" s="83"/>
      <c r="H433" s="31"/>
    </row>
    <row r="434" spans="2:8" ht="12.75">
      <c r="B434" s="58"/>
      <c r="C434" s="83"/>
      <c r="H434" s="31"/>
    </row>
    <row r="435" spans="2:8" ht="12.75">
      <c r="B435" s="58"/>
      <c r="C435" s="83"/>
      <c r="H435" s="31"/>
    </row>
    <row r="436" spans="2:8" ht="12.75">
      <c r="B436" s="58"/>
      <c r="C436" s="83"/>
      <c r="H436" s="31"/>
    </row>
    <row r="437" spans="2:8" ht="12.75">
      <c r="B437" s="58"/>
      <c r="C437" s="83"/>
      <c r="H437" s="31"/>
    </row>
    <row r="438" spans="2:8" ht="12.75">
      <c r="B438" s="58"/>
      <c r="C438" s="83"/>
      <c r="H438" s="31"/>
    </row>
    <row r="439" spans="2:8" ht="12.75">
      <c r="B439" s="58"/>
      <c r="C439" s="83"/>
      <c r="H439" s="31"/>
    </row>
    <row r="440" spans="2:8" ht="12.75">
      <c r="B440" s="58"/>
      <c r="C440" s="83"/>
      <c r="H440" s="31"/>
    </row>
    <row r="441" spans="2:8" ht="12.75">
      <c r="B441" s="58"/>
      <c r="C441" s="83"/>
      <c r="H441" s="31"/>
    </row>
    <row r="442" spans="2:8" ht="12.75">
      <c r="B442" s="58"/>
      <c r="C442" s="83"/>
      <c r="H442" s="31"/>
    </row>
    <row r="443" spans="2:8" ht="12.75">
      <c r="B443" s="58"/>
      <c r="C443" s="83"/>
      <c r="H443" s="31"/>
    </row>
    <row r="444" spans="2:8" ht="12.75">
      <c r="B444" s="58"/>
      <c r="C444" s="83"/>
      <c r="H444" s="31"/>
    </row>
    <row r="445" spans="2:8" ht="12.75">
      <c r="B445" s="58"/>
      <c r="C445" s="83"/>
      <c r="H445" s="31"/>
    </row>
    <row r="446" spans="2:8" ht="12.75">
      <c r="B446" s="58"/>
      <c r="C446" s="83"/>
      <c r="H446" s="31"/>
    </row>
    <row r="447" spans="2:8" ht="12.75">
      <c r="B447" s="58"/>
      <c r="C447" s="83"/>
      <c r="H447" s="31"/>
    </row>
    <row r="448" spans="2:8" ht="12.75">
      <c r="B448" s="58"/>
      <c r="C448" s="83"/>
      <c r="H448" s="31"/>
    </row>
    <row r="449" spans="2:8" ht="12.75">
      <c r="B449" s="58"/>
      <c r="C449" s="83"/>
      <c r="H449" s="31"/>
    </row>
    <row r="450" spans="2:8" ht="12.75">
      <c r="B450" s="58"/>
      <c r="C450" s="83"/>
      <c r="H450" s="31"/>
    </row>
    <row r="451" spans="2:8" ht="12.75">
      <c r="B451" s="58"/>
      <c r="C451" s="83"/>
      <c r="H451" s="31"/>
    </row>
    <row r="452" spans="2:8" ht="12.75">
      <c r="B452" s="58"/>
      <c r="C452" s="83"/>
      <c r="H452" s="31"/>
    </row>
    <row r="453" spans="2:8" ht="12.75">
      <c r="B453" s="58"/>
      <c r="C453" s="83"/>
      <c r="H453" s="31"/>
    </row>
    <row r="454" spans="2:8" ht="12.75">
      <c r="B454" s="58"/>
      <c r="C454" s="83"/>
      <c r="H454" s="31"/>
    </row>
    <row r="455" spans="2:8" ht="12.75">
      <c r="B455" s="58"/>
      <c r="C455" s="83"/>
      <c r="H455" s="31"/>
    </row>
    <row r="456" spans="2:8" ht="12.75">
      <c r="B456" s="58"/>
      <c r="C456" s="83"/>
      <c r="H456" s="31"/>
    </row>
    <row r="457" spans="2:8" ht="12.75">
      <c r="B457" s="58"/>
      <c r="C457" s="83"/>
      <c r="H457" s="31"/>
    </row>
    <row r="458" spans="2:8" ht="12.75">
      <c r="B458" s="58"/>
      <c r="C458" s="83"/>
      <c r="H458" s="31"/>
    </row>
    <row r="459" spans="2:8" ht="12.75">
      <c r="B459" s="58"/>
      <c r="C459" s="83"/>
      <c r="H459" s="31"/>
    </row>
    <row r="460" spans="2:8" ht="12.75">
      <c r="B460" s="58"/>
      <c r="C460" s="83"/>
      <c r="H460" s="31"/>
    </row>
    <row r="461" spans="2:8" ht="12.75">
      <c r="B461" s="58"/>
      <c r="C461" s="83"/>
      <c r="H461" s="31"/>
    </row>
    <row r="462" spans="2:8" ht="12.75">
      <c r="B462" s="58"/>
      <c r="C462" s="83"/>
      <c r="H462" s="31"/>
    </row>
    <row r="463" spans="2:8" ht="12.75">
      <c r="B463" s="58"/>
      <c r="C463" s="83"/>
      <c r="H463" s="31"/>
    </row>
    <row r="464" spans="2:8" ht="12.75">
      <c r="B464" s="58"/>
      <c r="C464" s="83"/>
      <c r="H464" s="31"/>
    </row>
    <row r="465" spans="2:8" ht="12.75">
      <c r="B465" s="58"/>
      <c r="C465" s="83"/>
      <c r="H465" s="31"/>
    </row>
    <row r="466" spans="2:8" ht="12.75">
      <c r="B466" s="58"/>
      <c r="C466" s="83"/>
      <c r="H466" s="31"/>
    </row>
    <row r="467" spans="2:8" ht="12.75">
      <c r="B467" s="58"/>
      <c r="C467" s="83"/>
      <c r="H467" s="31"/>
    </row>
    <row r="468" spans="2:8" ht="12.75">
      <c r="B468" s="58"/>
      <c r="C468" s="83"/>
      <c r="H468" s="31"/>
    </row>
    <row r="469" spans="2:8" ht="12.75">
      <c r="B469" s="58"/>
      <c r="C469" s="83"/>
      <c r="H469" s="31"/>
    </row>
    <row r="470" spans="2:8" ht="12.75">
      <c r="B470" s="58"/>
      <c r="C470" s="83"/>
      <c r="H470" s="31"/>
    </row>
    <row r="471" spans="2:8" ht="12.75">
      <c r="B471" s="58"/>
      <c r="C471" s="83"/>
      <c r="H471" s="31"/>
    </row>
    <row r="472" spans="2:8" ht="12.75">
      <c r="B472" s="58"/>
      <c r="C472" s="83"/>
      <c r="H472" s="31"/>
    </row>
    <row r="473" spans="2:8" ht="12.75">
      <c r="B473" s="58"/>
      <c r="C473" s="83"/>
      <c r="H473" s="31"/>
    </row>
    <row r="474" spans="2:8" ht="12.75">
      <c r="B474" s="58"/>
      <c r="C474" s="83"/>
      <c r="H474" s="31"/>
    </row>
    <row r="475" spans="2:8" ht="12.75">
      <c r="B475" s="58"/>
      <c r="C475" s="83"/>
      <c r="H475" s="31"/>
    </row>
    <row r="476" spans="2:8" ht="12.75">
      <c r="B476" s="58"/>
      <c r="C476" s="83"/>
      <c r="H476" s="31"/>
    </row>
    <row r="477" spans="2:8" ht="12.75">
      <c r="B477" s="58"/>
      <c r="C477" s="83"/>
      <c r="H477" s="31"/>
    </row>
    <row r="478" spans="2:8" ht="12.75">
      <c r="B478" s="58"/>
      <c r="C478" s="83"/>
      <c r="H478" s="31"/>
    </row>
    <row r="479" spans="2:8" ht="12.75">
      <c r="B479" s="58"/>
      <c r="C479" s="83"/>
      <c r="H479" s="31"/>
    </row>
    <row r="480" spans="2:8" ht="12.75">
      <c r="B480" s="58"/>
      <c r="C480" s="83"/>
      <c r="H480" s="31"/>
    </row>
    <row r="481" spans="2:8" ht="12.75">
      <c r="B481" s="58"/>
      <c r="C481" s="83"/>
      <c r="H481" s="31"/>
    </row>
    <row r="482" spans="2:8" ht="12.75">
      <c r="B482" s="58"/>
      <c r="C482" s="83"/>
      <c r="H482" s="31"/>
    </row>
    <row r="483" spans="2:8" ht="12.75">
      <c r="B483" s="58"/>
      <c r="C483" s="83"/>
      <c r="H483" s="31"/>
    </row>
    <row r="484" spans="2:8" ht="12.75">
      <c r="B484" s="58"/>
      <c r="C484" s="83"/>
      <c r="H484" s="31"/>
    </row>
    <row r="485" spans="2:8" ht="12.75">
      <c r="B485" s="58"/>
      <c r="C485" s="83"/>
      <c r="H485" s="31"/>
    </row>
    <row r="486" spans="2:8" ht="12.75">
      <c r="B486" s="58"/>
      <c r="C486" s="83"/>
      <c r="H486" s="31"/>
    </row>
    <row r="487" spans="2:8" ht="12.75">
      <c r="B487" s="58"/>
      <c r="C487" s="83"/>
      <c r="H487" s="31"/>
    </row>
    <row r="488" spans="2:8" ht="12.75">
      <c r="B488" s="58"/>
      <c r="C488" s="83"/>
      <c r="H488" s="31"/>
    </row>
    <row r="489" spans="2:8" ht="12.75">
      <c r="B489" s="58"/>
      <c r="C489" s="83"/>
      <c r="H489" s="31"/>
    </row>
    <row r="490" spans="2:8" ht="12.75">
      <c r="B490" s="58"/>
      <c r="C490" s="83"/>
      <c r="H490" s="31"/>
    </row>
    <row r="491" spans="2:8" ht="12.75">
      <c r="B491" s="58"/>
      <c r="C491" s="83"/>
      <c r="H491" s="31"/>
    </row>
    <row r="492" spans="2:8" ht="12.75">
      <c r="B492" s="58"/>
      <c r="C492" s="83"/>
      <c r="H492" s="31"/>
    </row>
    <row r="493" spans="2:8" ht="12.75">
      <c r="B493" s="58"/>
      <c r="C493" s="83"/>
      <c r="H493" s="31"/>
    </row>
    <row r="494" spans="2:8" ht="12.75">
      <c r="B494" s="58"/>
      <c r="C494" s="83"/>
      <c r="H494" s="31"/>
    </row>
    <row r="495" spans="2:8" ht="12.75">
      <c r="B495" s="58"/>
      <c r="C495" s="83"/>
      <c r="H495" s="31"/>
    </row>
    <row r="496" spans="2:8" ht="12.75">
      <c r="B496" s="58"/>
      <c r="C496" s="83"/>
      <c r="H496" s="31"/>
    </row>
    <row r="497" spans="2:8" ht="12.75">
      <c r="B497" s="58"/>
      <c r="C497" s="83"/>
      <c r="H497" s="31"/>
    </row>
    <row r="498" spans="2:8" ht="12.75">
      <c r="B498" s="58"/>
      <c r="C498" s="83"/>
      <c r="H498" s="31"/>
    </row>
    <row r="499" spans="2:8" ht="12.75">
      <c r="B499" s="58"/>
      <c r="C499" s="83"/>
      <c r="H499" s="31"/>
    </row>
    <row r="500" spans="2:8" ht="12.75">
      <c r="B500" s="58"/>
      <c r="C500" s="83"/>
      <c r="H500" s="31"/>
    </row>
    <row r="501" spans="2:8" ht="12.75">
      <c r="B501" s="58"/>
      <c r="C501" s="83"/>
      <c r="H501" s="31"/>
    </row>
    <row r="502" spans="2:8" ht="12.75">
      <c r="B502" s="58"/>
      <c r="C502" s="83"/>
      <c r="H502" s="31"/>
    </row>
    <row r="503" spans="2:8" ht="12.75">
      <c r="B503" s="58"/>
      <c r="C503" s="83"/>
      <c r="H503" s="31"/>
    </row>
    <row r="504" spans="2:8" ht="12.75">
      <c r="B504" s="58"/>
      <c r="C504" s="83"/>
      <c r="H504" s="31"/>
    </row>
    <row r="505" spans="2:8" ht="12.75">
      <c r="B505" s="58"/>
      <c r="C505" s="83"/>
      <c r="H505" s="31"/>
    </row>
    <row r="506" spans="2:8" ht="12.75">
      <c r="B506" s="58"/>
      <c r="C506" s="83"/>
      <c r="H506" s="31"/>
    </row>
    <row r="507" spans="2:8" ht="12.75">
      <c r="B507" s="58"/>
      <c r="C507" s="83"/>
      <c r="H507" s="31"/>
    </row>
    <row r="508" spans="2:8" ht="12.75">
      <c r="B508" s="58"/>
      <c r="C508" s="83"/>
      <c r="H508" s="31"/>
    </row>
    <row r="509" spans="2:8" ht="12.75">
      <c r="B509" s="58"/>
      <c r="C509" s="83"/>
      <c r="H509" s="31"/>
    </row>
    <row r="510" spans="2:8" ht="12.75">
      <c r="B510" s="58"/>
      <c r="C510" s="83"/>
      <c r="H510" s="31"/>
    </row>
    <row r="511" spans="2:8" ht="12.75">
      <c r="B511" s="58"/>
      <c r="C511" s="83"/>
      <c r="H511" s="31"/>
    </row>
    <row r="512" spans="2:8" ht="12.75">
      <c r="B512" s="58"/>
      <c r="C512" s="83"/>
      <c r="H512" s="31"/>
    </row>
    <row r="513" spans="2:8" ht="12.75">
      <c r="B513" s="58"/>
      <c r="C513" s="83"/>
      <c r="H513" s="31"/>
    </row>
    <row r="514" spans="2:8" ht="12.75">
      <c r="B514" s="58"/>
      <c r="C514" s="83"/>
      <c r="H514" s="31"/>
    </row>
    <row r="515" spans="2:8" ht="12.75">
      <c r="B515" s="58"/>
      <c r="C515" s="83"/>
      <c r="H515" s="31"/>
    </row>
    <row r="516" spans="2:8" ht="12.75">
      <c r="B516" s="58"/>
      <c r="C516" s="83"/>
      <c r="H516" s="31"/>
    </row>
    <row r="517" spans="2:8" ht="12.75">
      <c r="B517" s="58"/>
      <c r="C517" s="83"/>
      <c r="H517" s="31"/>
    </row>
    <row r="518" spans="2:8" ht="12.75">
      <c r="B518" s="58"/>
      <c r="C518" s="83"/>
      <c r="H518" s="31"/>
    </row>
    <row r="519" spans="2:8" ht="12.75">
      <c r="B519" s="58"/>
      <c r="C519" s="83"/>
      <c r="H519" s="31"/>
    </row>
    <row r="520" spans="2:8" ht="12.75">
      <c r="B520" s="58"/>
      <c r="C520" s="83"/>
      <c r="H520" s="31"/>
    </row>
    <row r="521" spans="2:8" ht="12.75">
      <c r="B521" s="58"/>
      <c r="C521" s="83"/>
      <c r="H521" s="31"/>
    </row>
    <row r="522" spans="2:8" ht="12.75">
      <c r="B522" s="58"/>
      <c r="C522" s="83"/>
      <c r="H522" s="31"/>
    </row>
    <row r="523" spans="2:8" ht="12.75">
      <c r="B523" s="58"/>
      <c r="C523" s="83"/>
      <c r="H523" s="31"/>
    </row>
    <row r="524" spans="2:8" ht="12.75">
      <c r="B524" s="58"/>
      <c r="C524" s="83"/>
      <c r="H524" s="31"/>
    </row>
    <row r="525" spans="2:8" ht="12.75">
      <c r="B525" s="58"/>
      <c r="C525" s="83"/>
      <c r="H525" s="31"/>
    </row>
    <row r="526" spans="2:8" ht="12.75">
      <c r="B526" s="58"/>
      <c r="C526" s="83"/>
      <c r="H526" s="31"/>
    </row>
    <row r="527" spans="2:8" ht="12.75">
      <c r="B527" s="58"/>
      <c r="C527" s="83"/>
      <c r="H527" s="31"/>
    </row>
    <row r="528" spans="2:8" ht="12.75">
      <c r="B528" s="58"/>
      <c r="C528" s="83"/>
      <c r="H528" s="31"/>
    </row>
    <row r="529" spans="2:8" ht="12.75">
      <c r="B529" s="58"/>
      <c r="C529" s="83"/>
      <c r="H529" s="31"/>
    </row>
    <row r="530" spans="2:8" ht="12.75">
      <c r="B530" s="58"/>
      <c r="C530" s="83"/>
      <c r="H530" s="31"/>
    </row>
    <row r="531" spans="2:8" ht="12.75">
      <c r="B531" s="58"/>
      <c r="C531" s="83"/>
      <c r="H531" s="31"/>
    </row>
    <row r="532" spans="2:8" ht="12.75">
      <c r="B532" s="58"/>
      <c r="C532" s="83"/>
      <c r="H532" s="31"/>
    </row>
    <row r="533" spans="2:8" ht="12.75">
      <c r="B533" s="58"/>
      <c r="C533" s="83"/>
      <c r="H533" s="31"/>
    </row>
    <row r="534" spans="2:8" ht="12.75">
      <c r="B534" s="58"/>
      <c r="C534" s="83"/>
      <c r="H534" s="31"/>
    </row>
    <row r="535" spans="2:8" ht="12.75">
      <c r="B535" s="58"/>
      <c r="C535" s="83"/>
      <c r="H535" s="31"/>
    </row>
    <row r="536" spans="2:8" ht="12.75">
      <c r="B536" s="58"/>
      <c r="C536" s="83"/>
      <c r="H536" s="31"/>
    </row>
    <row r="537" spans="2:8" ht="12.75">
      <c r="B537" s="58"/>
      <c r="C537" s="83"/>
      <c r="H537" s="31"/>
    </row>
    <row r="538" spans="2:8" ht="12.75">
      <c r="B538" s="58"/>
      <c r="C538" s="83"/>
      <c r="H538" s="31"/>
    </row>
    <row r="539" spans="2:8" ht="12.75">
      <c r="B539" s="58"/>
      <c r="C539" s="83"/>
      <c r="H539" s="31"/>
    </row>
    <row r="540" spans="2:8" ht="12.75">
      <c r="B540" s="58"/>
      <c r="C540" s="83"/>
      <c r="H540" s="31"/>
    </row>
    <row r="541" spans="2:8" ht="12.75">
      <c r="B541" s="58"/>
      <c r="C541" s="83"/>
      <c r="H541" s="31"/>
    </row>
    <row r="542" spans="2:8" ht="12.75">
      <c r="B542" s="58"/>
      <c r="C542" s="83"/>
      <c r="H542" s="31"/>
    </row>
    <row r="543" spans="2:8" ht="12.75">
      <c r="B543" s="58"/>
      <c r="C543" s="83"/>
      <c r="H543" s="31"/>
    </row>
    <row r="544" spans="2:8" ht="12.75">
      <c r="B544" s="58"/>
      <c r="C544" s="83"/>
      <c r="H544" s="31"/>
    </row>
    <row r="545" spans="2:8" ht="12.75">
      <c r="B545" s="58"/>
      <c r="C545" s="83"/>
      <c r="H545" s="31"/>
    </row>
    <row r="546" spans="2:8" ht="12.75">
      <c r="B546" s="58"/>
      <c r="C546" s="83"/>
      <c r="H546" s="31"/>
    </row>
    <row r="547" spans="2:8" ht="12.75">
      <c r="B547" s="58"/>
      <c r="C547" s="83"/>
      <c r="H547" s="31"/>
    </row>
    <row r="548" spans="2:8" ht="12.75">
      <c r="B548" s="58"/>
      <c r="C548" s="83"/>
      <c r="H548" s="31"/>
    </row>
    <row r="549" spans="2:8" ht="12.75">
      <c r="B549" s="58"/>
      <c r="C549" s="83"/>
      <c r="H549" s="31"/>
    </row>
    <row r="550" spans="2:8" ht="12.75">
      <c r="B550" s="58"/>
      <c r="C550" s="83"/>
      <c r="H550" s="31"/>
    </row>
    <row r="551" spans="2:8" ht="12.75">
      <c r="B551" s="58"/>
      <c r="C551" s="83"/>
      <c r="H551" s="31"/>
    </row>
    <row r="552" spans="2:8" ht="12.75">
      <c r="B552" s="58"/>
      <c r="C552" s="83"/>
      <c r="H552" s="31"/>
    </row>
    <row r="553" spans="2:8" ht="12.75">
      <c r="B553" s="58"/>
      <c r="C553" s="83"/>
      <c r="H553" s="31"/>
    </row>
    <row r="554" spans="2:8" ht="12.75">
      <c r="B554" s="58"/>
      <c r="C554" s="83"/>
      <c r="H554" s="31"/>
    </row>
    <row r="555" spans="2:8" ht="12.75">
      <c r="B555" s="58"/>
      <c r="C555" s="83"/>
      <c r="H555" s="31"/>
    </row>
    <row r="556" spans="2:8" ht="12.75">
      <c r="B556" s="58"/>
      <c r="C556" s="83"/>
      <c r="H556" s="31"/>
    </row>
    <row r="557" spans="2:8" ht="12.75">
      <c r="B557" s="58"/>
      <c r="C557" s="83"/>
      <c r="H557" s="31"/>
    </row>
    <row r="558" spans="2:8" ht="12.75">
      <c r="B558" s="58"/>
      <c r="C558" s="83"/>
      <c r="H558" s="31"/>
    </row>
    <row r="559" spans="2:8" ht="12.75">
      <c r="B559" s="58"/>
      <c r="C559" s="83"/>
      <c r="H559" s="31"/>
    </row>
    <row r="560" spans="2:8" ht="12.75">
      <c r="B560" s="58"/>
      <c r="C560" s="83"/>
      <c r="H560" s="31"/>
    </row>
    <row r="561" spans="2:8" ht="12.75">
      <c r="B561" s="58"/>
      <c r="C561" s="83"/>
      <c r="H561" s="31"/>
    </row>
    <row r="562" spans="2:8" ht="12.75">
      <c r="B562" s="58"/>
      <c r="C562" s="83"/>
      <c r="H562" s="31"/>
    </row>
    <row r="563" spans="2:8" ht="12.75">
      <c r="B563" s="58"/>
      <c r="C563" s="83"/>
      <c r="H563" s="31"/>
    </row>
    <row r="564" spans="2:8" ht="12.75">
      <c r="B564" s="58"/>
      <c r="C564" s="83"/>
      <c r="H564" s="31"/>
    </row>
    <row r="565" spans="2:8" ht="12.75">
      <c r="B565" s="58"/>
      <c r="C565" s="83"/>
      <c r="H565" s="31"/>
    </row>
    <row r="566" spans="2:8" ht="12.75">
      <c r="B566" s="58"/>
      <c r="C566" s="83"/>
      <c r="H566" s="31"/>
    </row>
    <row r="567" spans="2:8" ht="12.75">
      <c r="B567" s="58"/>
      <c r="C567" s="83"/>
      <c r="H567" s="31"/>
    </row>
    <row r="568" spans="2:8" ht="12.75">
      <c r="B568" s="58"/>
      <c r="C568" s="83"/>
      <c r="H568" s="31"/>
    </row>
    <row r="569" spans="2:8" ht="12.75">
      <c r="B569" s="58"/>
      <c r="C569" s="83"/>
      <c r="H569" s="31"/>
    </row>
    <row r="570" spans="2:8" ht="12.75">
      <c r="B570" s="58"/>
      <c r="C570" s="83"/>
      <c r="H570" s="31"/>
    </row>
    <row r="571" spans="2:8" ht="12.75">
      <c r="B571" s="58"/>
      <c r="C571" s="83"/>
      <c r="H571" s="31"/>
    </row>
    <row r="572" spans="2:8" ht="12.75">
      <c r="B572" s="58"/>
      <c r="C572" s="83"/>
      <c r="H572" s="31"/>
    </row>
    <row r="573" spans="2:8" ht="12.75">
      <c r="B573" s="58"/>
      <c r="C573" s="83"/>
      <c r="H573" s="31"/>
    </row>
    <row r="574" spans="2:8" ht="12.75">
      <c r="B574" s="58"/>
      <c r="C574" s="83"/>
      <c r="H574" s="31"/>
    </row>
    <row r="575" spans="2:8" ht="12.75">
      <c r="B575" s="58"/>
      <c r="C575" s="83"/>
      <c r="H575" s="31"/>
    </row>
    <row r="576" spans="2:8" ht="12.75">
      <c r="B576" s="58"/>
      <c r="C576" s="83"/>
      <c r="H576" s="31"/>
    </row>
    <row r="577" spans="2:8" ht="12.75">
      <c r="B577" s="58"/>
      <c r="C577" s="83"/>
      <c r="H577" s="31"/>
    </row>
    <row r="578" spans="2:8" ht="12.75">
      <c r="B578" s="58"/>
      <c r="C578" s="83"/>
      <c r="H578" s="31"/>
    </row>
    <row r="579" spans="2:8" ht="12.75">
      <c r="B579" s="58"/>
      <c r="C579" s="83"/>
      <c r="H579" s="31"/>
    </row>
    <row r="580" spans="2:8" ht="12.75">
      <c r="B580" s="58"/>
      <c r="C580" s="83"/>
      <c r="H580" s="31"/>
    </row>
    <row r="581" spans="2:8" ht="12.75">
      <c r="B581" s="58"/>
      <c r="C581" s="83"/>
      <c r="H581" s="31"/>
    </row>
    <row r="582" spans="2:8" ht="12.75">
      <c r="B582" s="58"/>
      <c r="C582" s="83"/>
      <c r="H582" s="31"/>
    </row>
    <row r="583" spans="2:8" ht="12.75">
      <c r="B583" s="58"/>
      <c r="C583" s="83"/>
      <c r="H583" s="31"/>
    </row>
    <row r="584" spans="2:8" ht="12.75">
      <c r="B584" s="58"/>
      <c r="C584" s="83"/>
      <c r="H584" s="31"/>
    </row>
    <row r="585" spans="2:8" ht="12.75">
      <c r="B585" s="58"/>
      <c r="C585" s="83"/>
      <c r="H585" s="31"/>
    </row>
    <row r="586" spans="2:8" ht="12.75">
      <c r="B586" s="58"/>
      <c r="C586" s="83"/>
      <c r="H586" s="31"/>
    </row>
    <row r="587" spans="2:8" ht="12.75">
      <c r="B587" s="58"/>
      <c r="C587" s="83"/>
      <c r="H587" s="31"/>
    </row>
    <row r="588" spans="2:8" ht="12.75">
      <c r="B588" s="58"/>
      <c r="C588" s="83"/>
      <c r="H588" s="31"/>
    </row>
    <row r="589" spans="2:8" ht="12.75">
      <c r="B589" s="58"/>
      <c r="C589" s="83"/>
      <c r="H589" s="31"/>
    </row>
    <row r="590" spans="2:8" ht="12.75">
      <c r="B590" s="58"/>
      <c r="C590" s="83"/>
      <c r="H590" s="31"/>
    </row>
    <row r="591" spans="2:8" ht="12.75">
      <c r="B591" s="58"/>
      <c r="C591" s="83"/>
      <c r="H591" s="31"/>
    </row>
    <row r="592" spans="2:8" ht="12.75">
      <c r="B592" s="58"/>
      <c r="C592" s="83"/>
      <c r="H592" s="31"/>
    </row>
    <row r="593" spans="2:8" ht="12.75">
      <c r="B593" s="58"/>
      <c r="C593" s="83"/>
      <c r="H593" s="31"/>
    </row>
    <row r="594" spans="2:8" ht="12.75">
      <c r="B594" s="58"/>
      <c r="C594" s="83"/>
      <c r="H594" s="31"/>
    </row>
    <row r="595" spans="2:8" ht="12.75">
      <c r="B595" s="58"/>
      <c r="C595" s="83"/>
      <c r="H595" s="31"/>
    </row>
    <row r="596" spans="2:8" ht="12.75">
      <c r="B596" s="58"/>
      <c r="C596" s="83"/>
      <c r="H596" s="31"/>
    </row>
    <row r="597" spans="2:8" ht="12.75">
      <c r="B597" s="58"/>
      <c r="C597" s="83"/>
      <c r="H597" s="31"/>
    </row>
    <row r="598" spans="2:8" ht="12.75">
      <c r="B598" s="58"/>
      <c r="C598" s="83"/>
      <c r="H598" s="31"/>
    </row>
    <row r="599" spans="2:8" ht="12.75">
      <c r="B599" s="58"/>
      <c r="C599" s="83"/>
      <c r="H599" s="31"/>
    </row>
    <row r="600" spans="2:8" ht="12.75">
      <c r="B600" s="58"/>
      <c r="C600" s="83"/>
      <c r="H600" s="31"/>
    </row>
    <row r="601" spans="2:8" ht="12.75">
      <c r="B601" s="58"/>
      <c r="C601" s="83"/>
      <c r="H601" s="31"/>
    </row>
    <row r="602" spans="2:8" ht="12.75">
      <c r="B602" s="58"/>
      <c r="C602" s="83"/>
      <c r="H602" s="31"/>
    </row>
    <row r="603" spans="2:8" ht="12.75">
      <c r="B603" s="58"/>
      <c r="C603" s="83"/>
      <c r="H603" s="31"/>
    </row>
    <row r="604" spans="2:8" ht="12.75">
      <c r="B604" s="58"/>
      <c r="C604" s="83"/>
      <c r="H604" s="31"/>
    </row>
    <row r="605" spans="2:8" ht="12.75">
      <c r="B605" s="58"/>
      <c r="C605" s="83"/>
      <c r="H605" s="31"/>
    </row>
    <row r="606" spans="2:8" ht="12.75">
      <c r="B606" s="58"/>
      <c r="C606" s="83"/>
      <c r="H606" s="31"/>
    </row>
    <row r="607" spans="2:8" ht="12.75">
      <c r="B607" s="58"/>
      <c r="C607" s="83"/>
      <c r="H607" s="31"/>
    </row>
    <row r="608" spans="2:8" ht="12.75">
      <c r="B608" s="58"/>
      <c r="C608" s="83"/>
      <c r="H608" s="31"/>
    </row>
    <row r="609" spans="2:8" ht="12.75">
      <c r="B609" s="58"/>
      <c r="C609" s="83"/>
      <c r="H609" s="31"/>
    </row>
    <row r="610" spans="2:8" ht="12.75">
      <c r="B610" s="58"/>
      <c r="C610" s="83"/>
      <c r="H610" s="31"/>
    </row>
    <row r="611" spans="2:8" ht="12.75">
      <c r="B611" s="58"/>
      <c r="C611" s="83"/>
      <c r="H611" s="31"/>
    </row>
    <row r="612" spans="2:8" ht="12.75">
      <c r="B612" s="58"/>
      <c r="C612" s="83"/>
      <c r="H612" s="31"/>
    </row>
    <row r="613" spans="2:8" ht="12.75">
      <c r="B613" s="58"/>
      <c r="C613" s="83"/>
      <c r="H613" s="31"/>
    </row>
    <row r="614" spans="2:8" ht="12.75">
      <c r="B614" s="58"/>
      <c r="C614" s="83"/>
      <c r="H614" s="31"/>
    </row>
    <row r="615" spans="2:8" ht="12.75">
      <c r="B615" s="58"/>
      <c r="C615" s="83"/>
      <c r="H615" s="31"/>
    </row>
    <row r="616" spans="2:8" ht="12.75">
      <c r="B616" s="58"/>
      <c r="C616" s="83"/>
      <c r="H616" s="31"/>
    </row>
    <row r="617" spans="2:8" ht="12.75">
      <c r="B617" s="58"/>
      <c r="C617" s="83"/>
      <c r="H617" s="31"/>
    </row>
    <row r="618" spans="2:8" ht="12.75">
      <c r="B618" s="58"/>
      <c r="C618" s="83"/>
      <c r="H618" s="31"/>
    </row>
    <row r="619" spans="2:8" ht="12.75">
      <c r="B619" s="58"/>
      <c r="C619" s="83"/>
      <c r="H619" s="31"/>
    </row>
    <row r="620" spans="2:8" ht="12.75">
      <c r="B620" s="58"/>
      <c r="C620" s="83"/>
      <c r="H620" s="31"/>
    </row>
    <row r="621" spans="2:8" ht="12.75">
      <c r="B621" s="58"/>
      <c r="C621" s="83"/>
      <c r="H621" s="31"/>
    </row>
    <row r="622" spans="2:8" ht="12.75">
      <c r="B622" s="58"/>
      <c r="C622" s="83"/>
      <c r="H622" s="31"/>
    </row>
    <row r="623" spans="2:8" ht="12.75">
      <c r="B623" s="58"/>
      <c r="C623" s="83"/>
      <c r="H623" s="31"/>
    </row>
    <row r="624" spans="2:8" ht="12.75">
      <c r="B624" s="58"/>
      <c r="C624" s="83"/>
      <c r="H624" s="31"/>
    </row>
    <row r="625" spans="2:8" ht="12.75">
      <c r="B625" s="58"/>
      <c r="C625" s="83"/>
      <c r="H625" s="31"/>
    </row>
    <row r="626" spans="2:8" ht="12.75">
      <c r="B626" s="58"/>
      <c r="C626" s="83"/>
      <c r="H626" s="31"/>
    </row>
    <row r="627" spans="2:8" ht="12.75">
      <c r="B627" s="58"/>
      <c r="C627" s="83"/>
      <c r="H627" s="31"/>
    </row>
    <row r="628" spans="2:8" ht="12.75">
      <c r="B628" s="58"/>
      <c r="C628" s="83"/>
      <c r="H628" s="31"/>
    </row>
    <row r="629" spans="2:8" ht="12.75">
      <c r="B629" s="58"/>
      <c r="C629" s="83"/>
      <c r="H629" s="31"/>
    </row>
    <row r="630" spans="2:8" ht="12.75">
      <c r="B630" s="58"/>
      <c r="C630" s="83"/>
      <c r="H630" s="31"/>
    </row>
    <row r="631" spans="2:8" ht="12.75">
      <c r="B631" s="58"/>
      <c r="C631" s="83"/>
      <c r="H631" s="31"/>
    </row>
    <row r="632" spans="2:8" ht="12.75">
      <c r="B632" s="58"/>
      <c r="C632" s="83"/>
      <c r="H632" s="31"/>
    </row>
    <row r="633" spans="2:8" ht="12.75">
      <c r="B633" s="58"/>
      <c r="C633" s="83"/>
      <c r="H633" s="31"/>
    </row>
    <row r="634" spans="2:8" ht="12.75">
      <c r="B634" s="58"/>
      <c r="C634" s="83"/>
      <c r="H634" s="31"/>
    </row>
    <row r="635" spans="2:8" ht="12.75">
      <c r="B635" s="58"/>
      <c r="C635" s="83"/>
      <c r="H635" s="31"/>
    </row>
    <row r="636" spans="2:8" ht="12.75">
      <c r="B636" s="58"/>
      <c r="C636" s="83"/>
      <c r="H636" s="31"/>
    </row>
    <row r="637" spans="2:8" ht="12.75">
      <c r="B637" s="58"/>
      <c r="C637" s="83"/>
      <c r="H637" s="31"/>
    </row>
    <row r="638" spans="2:8" ht="12.75">
      <c r="B638" s="58"/>
      <c r="C638" s="83"/>
      <c r="H638" s="31"/>
    </row>
    <row r="639" spans="2:8" ht="12.75">
      <c r="B639" s="58"/>
      <c r="C639" s="83"/>
      <c r="H639" s="31"/>
    </row>
    <row r="640" spans="2:8" ht="12.75">
      <c r="B640" s="58"/>
      <c r="C640" s="83"/>
      <c r="H640" s="31"/>
    </row>
    <row r="641" spans="2:8" ht="12.75">
      <c r="B641" s="58"/>
      <c r="C641" s="83"/>
      <c r="H641" s="31"/>
    </row>
    <row r="642" spans="2:8" ht="12.75">
      <c r="B642" s="58"/>
      <c r="C642" s="83"/>
      <c r="H642" s="31"/>
    </row>
    <row r="643" spans="2:8" ht="12.75">
      <c r="B643" s="58"/>
      <c r="C643" s="83"/>
      <c r="H643" s="31"/>
    </row>
    <row r="644" spans="2:8" ht="12.75">
      <c r="B644" s="58"/>
      <c r="C644" s="83"/>
      <c r="H644" s="31"/>
    </row>
    <row r="645" spans="2:8" ht="12.75">
      <c r="B645" s="58"/>
      <c r="C645" s="83"/>
      <c r="H645" s="31"/>
    </row>
    <row r="646" spans="2:8" ht="12.75">
      <c r="B646" s="58"/>
      <c r="C646" s="83"/>
      <c r="H646" s="31"/>
    </row>
    <row r="647" spans="2:8" ht="12.75">
      <c r="B647" s="58"/>
      <c r="C647" s="83"/>
      <c r="H647" s="31"/>
    </row>
    <row r="648" spans="2:8" ht="12.75">
      <c r="B648" s="58"/>
      <c r="C648" s="83"/>
      <c r="H648" s="31"/>
    </row>
    <row r="649" spans="2:8" ht="12.75">
      <c r="B649" s="58"/>
      <c r="C649" s="83"/>
      <c r="H649" s="31"/>
    </row>
    <row r="650" spans="2:8" ht="12.75">
      <c r="B650" s="58"/>
      <c r="C650" s="83"/>
      <c r="H650" s="31"/>
    </row>
    <row r="651" spans="2:8" ht="12.75">
      <c r="B651" s="58"/>
      <c r="C651" s="83"/>
      <c r="H651" s="31"/>
    </row>
    <row r="652" spans="2:8" ht="12.75">
      <c r="B652" s="58"/>
      <c r="C652" s="83"/>
      <c r="H652" s="31"/>
    </row>
    <row r="653" spans="2:8" ht="12.75">
      <c r="B653" s="58"/>
      <c r="C653" s="83"/>
      <c r="H653" s="31"/>
    </row>
    <row r="654" spans="2:8" ht="12.75">
      <c r="B654" s="58"/>
      <c r="C654" s="83"/>
      <c r="H654" s="31"/>
    </row>
    <row r="655" spans="2:8" ht="12.75">
      <c r="B655" s="58"/>
      <c r="C655" s="83"/>
      <c r="H655" s="31"/>
    </row>
    <row r="656" spans="2:8" ht="12.75">
      <c r="B656" s="58"/>
      <c r="C656" s="83"/>
      <c r="H656" s="31"/>
    </row>
    <row r="657" spans="2:8" ht="12.75">
      <c r="B657" s="58"/>
      <c r="C657" s="83"/>
      <c r="H657" s="31"/>
    </row>
    <row r="658" spans="2:8" ht="12.75">
      <c r="B658" s="58"/>
      <c r="C658" s="83"/>
      <c r="H658" s="31"/>
    </row>
    <row r="659" spans="2:8" ht="12.75">
      <c r="B659" s="58"/>
      <c r="C659" s="83"/>
      <c r="H659" s="31"/>
    </row>
    <row r="660" spans="2:8" ht="12.75">
      <c r="B660" s="58"/>
      <c r="C660" s="83"/>
      <c r="H660" s="31"/>
    </row>
    <row r="661" spans="2:8" ht="12.75">
      <c r="B661" s="58"/>
      <c r="C661" s="83"/>
      <c r="H661" s="31"/>
    </row>
    <row r="662" spans="2:8" ht="12.75">
      <c r="B662" s="58"/>
      <c r="C662" s="83"/>
      <c r="H662" s="31"/>
    </row>
    <row r="663" spans="2:8" ht="12.75">
      <c r="B663" s="58"/>
      <c r="C663" s="83"/>
      <c r="H663" s="31"/>
    </row>
    <row r="664" spans="2:8" ht="12.75">
      <c r="B664" s="58"/>
      <c r="C664" s="83"/>
      <c r="H664" s="31"/>
    </row>
    <row r="665" spans="2:8" ht="12.75">
      <c r="B665" s="58"/>
      <c r="C665" s="83"/>
      <c r="H665" s="31"/>
    </row>
    <row r="666" spans="2:8" ht="12.75">
      <c r="B666" s="58"/>
      <c r="C666" s="83"/>
      <c r="H666" s="31"/>
    </row>
    <row r="667" spans="2:8" ht="12.75">
      <c r="B667" s="58"/>
      <c r="C667" s="83"/>
      <c r="H667" s="31"/>
    </row>
    <row r="668" spans="2:8" ht="12.75">
      <c r="B668" s="58"/>
      <c r="C668" s="83"/>
      <c r="H668" s="31"/>
    </row>
    <row r="669" spans="2:8" ht="12.75">
      <c r="B669" s="58"/>
      <c r="C669" s="83"/>
      <c r="H669" s="31"/>
    </row>
    <row r="670" spans="2:8" ht="12.75">
      <c r="B670" s="58"/>
      <c r="C670" s="83"/>
      <c r="H670" s="31"/>
    </row>
    <row r="671" spans="2:8" ht="12.75">
      <c r="B671" s="58"/>
      <c r="C671" s="83"/>
      <c r="H671" s="31"/>
    </row>
    <row r="672" spans="2:8" ht="12.75">
      <c r="B672" s="58"/>
      <c r="C672" s="83"/>
      <c r="H672" s="31"/>
    </row>
    <row r="673" spans="2:8" ht="12.75">
      <c r="B673" s="58"/>
      <c r="C673" s="83"/>
      <c r="H673" s="31"/>
    </row>
    <row r="674" spans="2:8" ht="12.75">
      <c r="B674" s="58"/>
      <c r="C674" s="83"/>
      <c r="H674" s="31"/>
    </row>
    <row r="675" spans="2:8" ht="12.75">
      <c r="B675" s="58"/>
      <c r="C675" s="83"/>
      <c r="H675" s="31"/>
    </row>
    <row r="676" spans="2:8" ht="12.75">
      <c r="B676" s="58"/>
      <c r="C676" s="83"/>
      <c r="H676" s="31"/>
    </row>
    <row r="677" spans="2:8" ht="12.75">
      <c r="B677" s="58"/>
      <c r="C677" s="83"/>
      <c r="H677" s="31"/>
    </row>
    <row r="678" spans="2:8" ht="12.75">
      <c r="B678" s="58"/>
      <c r="C678" s="83"/>
      <c r="H678" s="31"/>
    </row>
    <row r="679" spans="2:8" ht="12.75">
      <c r="B679" s="58"/>
      <c r="C679" s="83"/>
      <c r="H679" s="31"/>
    </row>
    <row r="680" spans="2:8" ht="12.75">
      <c r="B680" s="58"/>
      <c r="C680" s="83"/>
      <c r="H680" s="31"/>
    </row>
    <row r="681" spans="2:8" ht="12.75">
      <c r="B681" s="58"/>
      <c r="C681" s="83"/>
      <c r="H681" s="31"/>
    </row>
    <row r="682" spans="2:8" ht="12.75">
      <c r="B682" s="58"/>
      <c r="C682" s="83"/>
      <c r="H682" s="31"/>
    </row>
    <row r="683" spans="2:8" ht="12.75">
      <c r="B683" s="58"/>
      <c r="C683" s="83"/>
      <c r="H683" s="31"/>
    </row>
    <row r="684" spans="2:8" ht="12.75">
      <c r="B684" s="58"/>
      <c r="C684" s="83"/>
      <c r="H684" s="31"/>
    </row>
    <row r="685" spans="2:8" ht="12.75">
      <c r="B685" s="58"/>
      <c r="C685" s="83"/>
      <c r="H685" s="31"/>
    </row>
    <row r="686" spans="2:8" ht="12.75">
      <c r="B686" s="58"/>
      <c r="C686" s="83"/>
      <c r="H686" s="31"/>
    </row>
    <row r="687" spans="2:8" ht="12.75">
      <c r="B687" s="58"/>
      <c r="C687" s="83"/>
      <c r="H687" s="31"/>
    </row>
    <row r="688" spans="2:8" ht="12.75">
      <c r="B688" s="58"/>
      <c r="C688" s="83"/>
      <c r="H688" s="31"/>
    </row>
    <row r="689" spans="2:8" ht="12.75">
      <c r="B689" s="58"/>
      <c r="C689" s="83"/>
      <c r="H689" s="31"/>
    </row>
    <row r="690" spans="2:8" ht="12.75">
      <c r="B690" s="58"/>
      <c r="C690" s="83"/>
      <c r="H690" s="31"/>
    </row>
    <row r="691" spans="2:8" ht="12.75">
      <c r="B691" s="58"/>
      <c r="C691" s="83"/>
      <c r="H691" s="31"/>
    </row>
    <row r="692" spans="2:8" ht="12.75">
      <c r="B692" s="58"/>
      <c r="C692" s="83"/>
      <c r="H692" s="31"/>
    </row>
    <row r="693" spans="2:8" ht="12.75">
      <c r="B693" s="58"/>
      <c r="C693" s="83"/>
      <c r="H693" s="31"/>
    </row>
    <row r="694" spans="2:8" ht="12.75">
      <c r="B694" s="58"/>
      <c r="C694" s="83"/>
      <c r="H694" s="31"/>
    </row>
    <row r="695" spans="2:8" ht="12.75">
      <c r="B695" s="58"/>
      <c r="C695" s="83"/>
      <c r="H695" s="31"/>
    </row>
    <row r="696" spans="2:8" ht="12.75">
      <c r="B696" s="58"/>
      <c r="C696" s="83"/>
      <c r="H696" s="31"/>
    </row>
    <row r="697" spans="2:8" ht="12.75">
      <c r="B697" s="58"/>
      <c r="C697" s="83"/>
      <c r="H697" s="31"/>
    </row>
    <row r="698" spans="2:8" ht="12.75">
      <c r="B698" s="58"/>
      <c r="C698" s="83"/>
      <c r="H698" s="31"/>
    </row>
    <row r="699" spans="2:8" ht="12.75">
      <c r="B699" s="58"/>
      <c r="C699" s="83"/>
      <c r="H699" s="31"/>
    </row>
    <row r="700" spans="2:8" ht="12.75">
      <c r="B700" s="58"/>
      <c r="C700" s="83"/>
      <c r="H700" s="31"/>
    </row>
    <row r="701" spans="2:8" ht="12.75">
      <c r="B701" s="58"/>
      <c r="C701" s="83"/>
      <c r="H701" s="31"/>
    </row>
    <row r="702" spans="2:8" ht="12.75">
      <c r="B702" s="58"/>
      <c r="C702" s="83"/>
      <c r="H702" s="31"/>
    </row>
    <row r="703" spans="2:8" ht="12.75">
      <c r="B703" s="58"/>
      <c r="C703" s="83"/>
      <c r="H703" s="31"/>
    </row>
    <row r="704" spans="2:8" ht="12.75">
      <c r="B704" s="58"/>
      <c r="C704" s="83"/>
      <c r="H704" s="31"/>
    </row>
    <row r="705" spans="2:8" ht="12.75">
      <c r="B705" s="58"/>
      <c r="C705" s="83"/>
      <c r="H705" s="31"/>
    </row>
    <row r="706" spans="2:8" ht="12.75">
      <c r="B706" s="58"/>
      <c r="C706" s="83"/>
      <c r="H706" s="31"/>
    </row>
    <row r="707" spans="2:8" ht="12.75">
      <c r="B707" s="58"/>
      <c r="C707" s="83"/>
      <c r="H707" s="31"/>
    </row>
    <row r="708" spans="2:8" ht="12.75">
      <c r="B708" s="58"/>
      <c r="C708" s="83"/>
      <c r="H708" s="31"/>
    </row>
    <row r="709" spans="2:8" ht="12.75">
      <c r="B709" s="58"/>
      <c r="C709" s="83"/>
      <c r="H709" s="31"/>
    </row>
    <row r="710" spans="2:8" ht="12.75">
      <c r="B710" s="58"/>
      <c r="C710" s="83"/>
      <c r="H710" s="31"/>
    </row>
    <row r="711" spans="2:8" ht="12.75">
      <c r="B711" s="58"/>
      <c r="C711" s="83"/>
      <c r="H711" s="31"/>
    </row>
    <row r="712" spans="2:8" ht="12.75">
      <c r="B712" s="58"/>
      <c r="C712" s="83"/>
      <c r="H712" s="31"/>
    </row>
    <row r="713" spans="2:8" ht="12.75">
      <c r="B713" s="58"/>
      <c r="C713" s="83"/>
      <c r="H713" s="31"/>
    </row>
    <row r="714" spans="2:8" ht="12.75">
      <c r="B714" s="58"/>
      <c r="C714" s="83"/>
      <c r="H714" s="31"/>
    </row>
    <row r="715" spans="2:8" ht="12.75">
      <c r="B715" s="58"/>
      <c r="C715" s="83"/>
      <c r="H715" s="31"/>
    </row>
    <row r="716" spans="2:8" ht="12.75">
      <c r="B716" s="58"/>
      <c r="C716" s="83"/>
      <c r="H716" s="31"/>
    </row>
    <row r="717" spans="2:8" ht="12.75">
      <c r="B717" s="58"/>
      <c r="C717" s="83"/>
      <c r="H717" s="31"/>
    </row>
    <row r="718" spans="2:8" ht="12.75">
      <c r="B718" s="58"/>
      <c r="C718" s="83"/>
      <c r="H718" s="31"/>
    </row>
    <row r="719" spans="2:8" ht="12.75">
      <c r="B719" s="58"/>
      <c r="C719" s="83"/>
      <c r="H719" s="31"/>
    </row>
    <row r="720" spans="2:8" ht="12.75">
      <c r="B720" s="58"/>
      <c r="C720" s="83"/>
      <c r="H720" s="31"/>
    </row>
    <row r="721" spans="2:8" ht="12.75">
      <c r="B721" s="58"/>
      <c r="C721" s="83"/>
      <c r="H721" s="31"/>
    </row>
    <row r="722" spans="2:8" ht="12.75">
      <c r="B722" s="58"/>
      <c r="C722" s="83"/>
      <c r="H722" s="31"/>
    </row>
    <row r="723" spans="2:8" ht="12.75">
      <c r="B723" s="58"/>
      <c r="C723" s="83"/>
      <c r="H723" s="31"/>
    </row>
    <row r="724" spans="2:8" ht="12.75">
      <c r="B724" s="58"/>
      <c r="C724" s="83"/>
      <c r="H724" s="31"/>
    </row>
    <row r="725" spans="2:8" ht="12.75">
      <c r="B725" s="58"/>
      <c r="C725" s="83"/>
      <c r="H725" s="31"/>
    </row>
    <row r="726" spans="2:8" ht="12.75">
      <c r="B726" s="58"/>
      <c r="C726" s="83"/>
      <c r="H726" s="31"/>
    </row>
    <row r="727" spans="2:8" ht="12.75">
      <c r="B727" s="58"/>
      <c r="C727" s="83"/>
      <c r="H727" s="31"/>
    </row>
    <row r="728" spans="2:8" ht="12.75">
      <c r="B728" s="58"/>
      <c r="C728" s="83"/>
      <c r="H728" s="31"/>
    </row>
    <row r="729" spans="2:8" ht="12.75">
      <c r="B729" s="58"/>
      <c r="C729" s="83"/>
      <c r="H729" s="31"/>
    </row>
    <row r="730" spans="2:8" ht="12.75">
      <c r="B730" s="58"/>
      <c r="C730" s="83"/>
      <c r="H730" s="31"/>
    </row>
    <row r="731" spans="2:8" ht="12.75">
      <c r="B731" s="58"/>
      <c r="C731" s="83"/>
      <c r="H731" s="31"/>
    </row>
    <row r="732" spans="2:8" ht="12.75">
      <c r="B732" s="58"/>
      <c r="C732" s="83"/>
      <c r="H732" s="31"/>
    </row>
    <row r="733" spans="2:8" ht="12.75">
      <c r="B733" s="58"/>
      <c r="C733" s="83"/>
      <c r="H733" s="31"/>
    </row>
    <row r="734" spans="2:8" ht="12.75">
      <c r="B734" s="58"/>
      <c r="C734" s="83"/>
      <c r="H734" s="31"/>
    </row>
    <row r="735" spans="2:8" ht="12.75">
      <c r="B735" s="58"/>
      <c r="C735" s="83"/>
      <c r="H735" s="31"/>
    </row>
    <row r="736" spans="2:8" ht="12.75">
      <c r="B736" s="58"/>
      <c r="C736" s="83"/>
      <c r="H736" s="31"/>
    </row>
    <row r="737" spans="2:8" ht="12.75">
      <c r="B737" s="31"/>
      <c r="C737" s="83"/>
      <c r="H737" s="31"/>
    </row>
    <row r="738" spans="2:8" ht="12.75">
      <c r="B738" s="31"/>
      <c r="C738" s="83"/>
      <c r="H738" s="31"/>
    </row>
    <row r="739" spans="2:8" ht="12.75">
      <c r="B739" s="31"/>
      <c r="C739" s="83"/>
      <c r="H739" s="31"/>
    </row>
    <row r="740" spans="2:8" ht="12.75">
      <c r="B740" s="31"/>
      <c r="C740" s="83"/>
      <c r="H740" s="31"/>
    </row>
    <row r="741" spans="2:8" ht="12.75">
      <c r="B741" s="31"/>
      <c r="C741" s="83"/>
      <c r="H741" s="31"/>
    </row>
    <row r="742" spans="2:8" ht="12.75">
      <c r="B742" s="31"/>
      <c r="C742" s="83"/>
      <c r="H742" s="31"/>
    </row>
    <row r="743" spans="2:8" ht="12.75">
      <c r="B743" s="31"/>
      <c r="C743" s="83"/>
      <c r="H743" s="31"/>
    </row>
    <row r="744" spans="2:8" ht="12.75">
      <c r="B744" s="31"/>
      <c r="C744" s="83"/>
      <c r="H744" s="31"/>
    </row>
    <row r="745" spans="2:8" ht="12.75">
      <c r="B745" s="31"/>
      <c r="C745" s="83"/>
      <c r="H745" s="31"/>
    </row>
    <row r="746" spans="2:8" ht="12.75">
      <c r="B746" s="31"/>
      <c r="C746" s="83"/>
      <c r="H746" s="31"/>
    </row>
    <row r="747" spans="2:8" ht="12.75">
      <c r="B747" s="31"/>
      <c r="C747" s="83"/>
      <c r="H747" s="31"/>
    </row>
    <row r="748" spans="2:8" ht="12.75">
      <c r="B748" s="31"/>
      <c r="C748" s="83"/>
      <c r="H748" s="31"/>
    </row>
    <row r="749" spans="2:8" ht="12.75">
      <c r="B749" s="31"/>
      <c r="C749" s="83"/>
      <c r="H749" s="31"/>
    </row>
    <row r="750" spans="2:8" ht="12.75">
      <c r="B750" s="31"/>
      <c r="C750" s="83"/>
      <c r="H750" s="31"/>
    </row>
    <row r="751" spans="2:8" ht="12.75">
      <c r="B751" s="31"/>
      <c r="C751" s="83"/>
      <c r="H751" s="31"/>
    </row>
    <row r="752" spans="2:8" ht="12.75">
      <c r="B752" s="31"/>
      <c r="C752" s="83"/>
      <c r="H752" s="31"/>
    </row>
    <row r="753" spans="2:8" ht="12.75">
      <c r="B753" s="31"/>
      <c r="C753" s="83"/>
      <c r="H753" s="31"/>
    </row>
    <row r="754" spans="2:8" ht="12.75">
      <c r="B754" s="31"/>
      <c r="C754" s="83"/>
      <c r="H754" s="31"/>
    </row>
    <row r="755" spans="2:8" ht="12.75">
      <c r="B755" s="31"/>
      <c r="C755" s="83"/>
      <c r="H755" s="31"/>
    </row>
    <row r="756" spans="2:8" ht="12.75">
      <c r="B756" s="31"/>
      <c r="C756" s="83"/>
      <c r="H756" s="31"/>
    </row>
    <row r="757" spans="2:8" ht="12.75">
      <c r="B757" s="31"/>
      <c r="C757" s="83"/>
      <c r="H757" s="31"/>
    </row>
    <row r="758" spans="2:8" ht="12.75">
      <c r="B758" s="31"/>
      <c r="C758" s="83"/>
      <c r="H758" s="31"/>
    </row>
    <row r="759" spans="2:8" ht="12.75">
      <c r="B759" s="31"/>
      <c r="C759" s="83"/>
      <c r="H759" s="31"/>
    </row>
    <row r="760" spans="2:8" ht="12.75">
      <c r="B760" s="31"/>
      <c r="C760" s="83"/>
      <c r="H760" s="31"/>
    </row>
    <row r="761" spans="2:8" ht="12.75">
      <c r="B761" s="31"/>
      <c r="C761" s="83"/>
      <c r="H761" s="31"/>
    </row>
  </sheetData>
  <mergeCells count="9">
    <mergeCell ref="A95:H97"/>
    <mergeCell ref="H1:H3"/>
    <mergeCell ref="E1:G1"/>
    <mergeCell ref="G2:G3"/>
    <mergeCell ref="E2:E3"/>
    <mergeCell ref="A1:A3"/>
    <mergeCell ref="B1:B3"/>
    <mergeCell ref="C1:C3"/>
    <mergeCell ref="D1:D3"/>
  </mergeCells>
  <printOptions horizontalCentered="1"/>
  <pageMargins left="0.1968503937007874" right="0.1968503937007874" top="1.1811023622047245" bottom="0.8661417322834646" header="0.4724409448818898" footer="0.4724409448818898"/>
  <pageSetup horizontalDpi="600" verticalDpi="600" orientation="portrait" paperSize="9" scale="83" r:id="rId1"/>
  <headerFooter alignWithMargins="0">
    <oddHeader>&amp;C&amp;"Arial CE,Pogrubiony"&amp;14
&amp;12Wykaz wydatków zamieszczonych w budżecie miasta Opola na 2007 r., 
które nie wygasają z upływem roku budżetowego*&amp;R&amp;11Załącznik Nr 34
</oddHeader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Referat Planowania</dc:creator>
  <cp:keywords/>
  <dc:description/>
  <cp:lastModifiedBy>Twoja nazwa użytkownika</cp:lastModifiedBy>
  <cp:lastPrinted>2008-03-12T11:46:17Z</cp:lastPrinted>
  <dcterms:created xsi:type="dcterms:W3CDTF">2001-03-26T09:05:23Z</dcterms:created>
  <dcterms:modified xsi:type="dcterms:W3CDTF">2008-03-12T11:46:19Z</dcterms:modified>
  <cp:category/>
  <cp:version/>
  <cp:contentType/>
  <cp:contentStatus/>
</cp:coreProperties>
</file>